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ndreea.solomon\Desktop\Ghid_DIGI150_de_publicat\Anexe_19martie\Anexe_19martie\"/>
    </mc:Choice>
  </mc:AlternateContent>
  <bookViews>
    <workbookView xWindow="0" yWindow="0" windowWidth="7470" windowHeight="2370"/>
  </bookViews>
  <sheets>
    <sheet name="1_Bilant" sheetId="1" r:id="rId1"/>
    <sheet name="2_CPP" sheetId="2" r:id="rId2"/>
    <sheet name="3_Intreprindere_dificultate" sheetId="3"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3" l="1"/>
  <c r="H19" i="3"/>
  <c r="H18" i="3"/>
  <c r="H17" i="3"/>
  <c r="H13" i="3"/>
  <c r="H12" i="3"/>
  <c r="H14" i="3" l="1"/>
  <c r="C68" i="2"/>
  <c r="J55" i="2"/>
  <c r="I55" i="2"/>
  <c r="H55" i="2"/>
  <c r="G55" i="2"/>
  <c r="F55" i="2"/>
  <c r="E55" i="2"/>
  <c r="D55" i="2"/>
  <c r="C55" i="2"/>
  <c r="J54" i="2"/>
  <c r="I54" i="2"/>
  <c r="H54" i="2"/>
  <c r="G54" i="2"/>
  <c r="F54" i="2"/>
  <c r="E54" i="2"/>
  <c r="D54" i="2"/>
  <c r="C54" i="2"/>
  <c r="J53" i="2"/>
  <c r="I53" i="2"/>
  <c r="H53" i="2"/>
  <c r="G53" i="2"/>
  <c r="F53" i="2"/>
  <c r="E53" i="2"/>
  <c r="D53" i="2"/>
  <c r="C53" i="2"/>
  <c r="J47" i="2"/>
  <c r="J46" i="2"/>
  <c r="J45" i="2"/>
  <c r="J44" i="2"/>
  <c r="I44" i="2"/>
  <c r="H44" i="2"/>
  <c r="G44" i="2"/>
  <c r="F44" i="2"/>
  <c r="E44" i="2"/>
  <c r="D44" i="2"/>
  <c r="C44" i="2"/>
  <c r="J40" i="2"/>
  <c r="I40" i="2"/>
  <c r="I47" i="2" s="1"/>
  <c r="H40" i="2"/>
  <c r="H47" i="2" s="1"/>
  <c r="G40" i="2"/>
  <c r="G47" i="2" s="1"/>
  <c r="F40" i="2"/>
  <c r="F45" i="2" s="1"/>
  <c r="E40" i="2"/>
  <c r="E45" i="2" s="1"/>
  <c r="D40" i="2"/>
  <c r="D45" i="2" s="1"/>
  <c r="C40" i="2"/>
  <c r="C45" i="2" s="1"/>
  <c r="J25" i="2"/>
  <c r="J32" i="2" s="1"/>
  <c r="J57" i="2" s="1"/>
  <c r="I25" i="2"/>
  <c r="I32" i="2" s="1"/>
  <c r="I57" i="2" s="1"/>
  <c r="H25" i="2"/>
  <c r="H32" i="2" s="1"/>
  <c r="H57" i="2" s="1"/>
  <c r="G25" i="2"/>
  <c r="G32" i="2" s="1"/>
  <c r="G57" i="2" s="1"/>
  <c r="F25" i="2"/>
  <c r="F32" i="2" s="1"/>
  <c r="F57" i="2" s="1"/>
  <c r="E25" i="2"/>
  <c r="E32" i="2" s="1"/>
  <c r="E57" i="2" s="1"/>
  <c r="D25" i="2"/>
  <c r="D32" i="2" s="1"/>
  <c r="D57" i="2" s="1"/>
  <c r="C25" i="2"/>
  <c r="C32" i="2" s="1"/>
  <c r="C57" i="2" s="1"/>
  <c r="J7" i="2"/>
  <c r="J68" i="2" s="1"/>
  <c r="I7" i="2"/>
  <c r="I68" i="2" s="1"/>
  <c r="H7" i="2"/>
  <c r="H19" i="2" s="1"/>
  <c r="G7" i="2"/>
  <c r="G19" i="2" s="1"/>
  <c r="F7" i="2"/>
  <c r="F19" i="2" s="1"/>
  <c r="E7" i="2"/>
  <c r="E19" i="2" s="1"/>
  <c r="D7" i="2"/>
  <c r="D19" i="2" s="1"/>
  <c r="C7" i="2"/>
  <c r="C19" i="2" s="1"/>
  <c r="E6" i="2"/>
  <c r="D6" i="2"/>
  <c r="C6" i="2"/>
  <c r="F78" i="1"/>
  <c r="E78" i="1"/>
  <c r="D78" i="1"/>
  <c r="F75" i="1"/>
  <c r="E75" i="1"/>
  <c r="D75" i="1"/>
  <c r="F68" i="1"/>
  <c r="E68" i="1"/>
  <c r="D68" i="1"/>
  <c r="F61" i="1"/>
  <c r="F82" i="1" s="1"/>
  <c r="E61" i="1"/>
  <c r="E82" i="1" s="1"/>
  <c r="D61" i="1"/>
  <c r="D82" i="1" s="1"/>
  <c r="F56" i="1"/>
  <c r="E56" i="1"/>
  <c r="D56" i="1"/>
  <c r="F53" i="1"/>
  <c r="E53" i="1"/>
  <c r="D53" i="1"/>
  <c r="F50" i="1"/>
  <c r="F49" i="1" s="1"/>
  <c r="F87" i="1" s="1"/>
  <c r="E50" i="1"/>
  <c r="E49" i="1" s="1"/>
  <c r="D50" i="1"/>
  <c r="D49" i="1" s="1"/>
  <c r="F47" i="1"/>
  <c r="E47" i="1"/>
  <c r="D47" i="1"/>
  <c r="F35" i="1"/>
  <c r="E35" i="1"/>
  <c r="D35" i="1"/>
  <c r="F23" i="1"/>
  <c r="E23" i="1"/>
  <c r="D23" i="1"/>
  <c r="F18" i="1"/>
  <c r="F22" i="1" s="1"/>
  <c r="E18" i="1"/>
  <c r="E22" i="1" s="1"/>
  <c r="D18" i="1"/>
  <c r="D22" i="1" s="1"/>
  <c r="F11" i="1"/>
  <c r="E11" i="1"/>
  <c r="D11" i="1"/>
  <c r="E23" i="3" l="1"/>
  <c r="H21" i="3"/>
  <c r="G35" i="2"/>
  <c r="G34" i="2"/>
  <c r="G33" i="2"/>
  <c r="G56" i="2"/>
  <c r="H35" i="2"/>
  <c r="H34" i="2"/>
  <c r="H33" i="2"/>
  <c r="H56" i="2"/>
  <c r="E35" i="2"/>
  <c r="E34" i="2"/>
  <c r="E33" i="2"/>
  <c r="E56" i="2"/>
  <c r="C56" i="2"/>
  <c r="C35" i="2"/>
  <c r="C34" i="2"/>
  <c r="C33" i="2"/>
  <c r="D35" i="2"/>
  <c r="D34" i="2"/>
  <c r="D33" i="2"/>
  <c r="D56" i="2"/>
  <c r="F35" i="2"/>
  <c r="F34" i="2"/>
  <c r="F33" i="2"/>
  <c r="F56" i="2"/>
  <c r="J19" i="2"/>
  <c r="C46" i="2"/>
  <c r="C47" i="2"/>
  <c r="D68" i="2"/>
  <c r="D46" i="2"/>
  <c r="D47" i="2"/>
  <c r="E68" i="2"/>
  <c r="E46" i="2"/>
  <c r="E47" i="2"/>
  <c r="F68" i="2"/>
  <c r="F46" i="2"/>
  <c r="F47" i="2"/>
  <c r="G68" i="2"/>
  <c r="G46" i="2"/>
  <c r="H68" i="2"/>
  <c r="I19" i="2"/>
  <c r="H45" i="2"/>
  <c r="H46" i="2"/>
  <c r="I45" i="2"/>
  <c r="I46" i="2"/>
  <c r="E36" i="1"/>
  <c r="E37" i="1" s="1"/>
  <c r="E86" i="1"/>
  <c r="E85" i="1"/>
  <c r="F36" i="1"/>
  <c r="F37" i="1" s="1"/>
  <c r="F86" i="1"/>
  <c r="F85" i="1"/>
  <c r="D87" i="1"/>
  <c r="E87" i="1"/>
  <c r="D36" i="1"/>
  <c r="D37" i="1" s="1"/>
  <c r="D86" i="1"/>
  <c r="D85" i="1"/>
  <c r="H60" i="2" l="1"/>
  <c r="H59" i="2"/>
  <c r="H58" i="2"/>
  <c r="H63" i="2" s="1"/>
  <c r="F50" i="2"/>
  <c r="F49" i="2"/>
  <c r="H50" i="2"/>
  <c r="H49" i="2"/>
  <c r="H48" i="2"/>
  <c r="E48" i="2"/>
  <c r="E50" i="2"/>
  <c r="E49" i="2"/>
  <c r="I56" i="2"/>
  <c r="I35" i="2"/>
  <c r="I33" i="2"/>
  <c r="I34" i="2"/>
  <c r="C49" i="2"/>
  <c r="C50" i="2"/>
  <c r="C48" i="2"/>
  <c r="C58" i="2"/>
  <c r="C63" i="2" s="1"/>
  <c r="C60" i="2"/>
  <c r="C59" i="2"/>
  <c r="G50" i="2"/>
  <c r="G49" i="2"/>
  <c r="G48" i="2"/>
  <c r="F60" i="2"/>
  <c r="F59" i="2"/>
  <c r="F58" i="2"/>
  <c r="F63" i="2" s="1"/>
  <c r="D60" i="2"/>
  <c r="D59" i="2"/>
  <c r="D58" i="2"/>
  <c r="D63" i="2" s="1"/>
  <c r="E60" i="2"/>
  <c r="E59" i="2"/>
  <c r="E58" i="2"/>
  <c r="E63" i="2" s="1"/>
  <c r="G60" i="2"/>
  <c r="G59" i="2"/>
  <c r="G58" i="2"/>
  <c r="G63" i="2" s="1"/>
  <c r="D48" i="2"/>
  <c r="D50" i="2"/>
  <c r="D49" i="2"/>
  <c r="J56" i="2"/>
  <c r="J35" i="2"/>
  <c r="J34" i="2"/>
  <c r="J33" i="2"/>
  <c r="J60" i="2" l="1"/>
  <c r="J59" i="2"/>
  <c r="J58" i="2"/>
  <c r="J63" i="2" s="1"/>
  <c r="D65" i="2"/>
  <c r="D64" i="2"/>
  <c r="I50" i="2"/>
  <c r="I49" i="2"/>
  <c r="I48" i="2"/>
  <c r="G65" i="2"/>
  <c r="G64" i="2"/>
  <c r="I60" i="2"/>
  <c r="I59" i="2"/>
  <c r="I58" i="2"/>
  <c r="I63" i="2" s="1"/>
  <c r="E65" i="2"/>
  <c r="E64" i="2"/>
  <c r="J50" i="2"/>
  <c r="J49" i="2"/>
  <c r="J48" i="2"/>
  <c r="F65" i="2"/>
  <c r="F64" i="2"/>
  <c r="C65" i="2"/>
  <c r="C64" i="2"/>
  <c r="H65" i="2"/>
  <c r="H64" i="2"/>
  <c r="I65" i="2" l="1"/>
  <c r="I64" i="2"/>
  <c r="J65" i="2"/>
  <c r="J64" i="2"/>
</calcChain>
</file>

<file path=xl/sharedStrings.xml><?xml version="1.0" encoding="utf-8"?>
<sst xmlns="http://schemas.openxmlformats.org/spreadsheetml/2006/main" count="179" uniqueCount="170">
  <si>
    <t xml:space="preserve">Completați cu informatii din Bilanțul aferent ultimelor trei exercitii financiare incheiate (ultimii 3 ani fiscali). N reprezintă anul fiscal 2022. </t>
  </si>
  <si>
    <t>N-2</t>
  </si>
  <si>
    <t>N-1</t>
  </si>
  <si>
    <t>N</t>
  </si>
  <si>
    <t>A.Active imobilizate</t>
  </si>
  <si>
    <r>
      <rPr>
        <b/>
        <sz val="10"/>
        <rFont val="Calibri"/>
        <family val="2"/>
        <scheme val="minor"/>
      </rPr>
      <t>I. IMOBILIZĂRI NECORPORALE</t>
    </r>
    <r>
      <rPr>
        <sz val="10"/>
        <rFont val="Calibri"/>
        <family val="2"/>
        <charset val="238"/>
        <scheme val="minor"/>
      </rPr>
      <t xml:space="preserve"> (ct.201+203+205+206+2071+4094
+208-280-290 - 4904</t>
    </r>
  </si>
  <si>
    <t>II. IMOBILIZĂRI CORPORALE(ct.211+212+213+214+215+216+217+223+224
+227+231+235+4093-281-291-2931-2935 - 4903)</t>
  </si>
  <si>
    <t>III.IMOBILIZĂRI FINANCIARE (ct.261+262+263+265+267* - 296* )</t>
  </si>
  <si>
    <t>Active imobilizate - total (rd. 01 + 02 + 03)</t>
  </si>
  <si>
    <t>B.Active circulante</t>
  </si>
  <si>
    <t>I.Stocuri:</t>
  </si>
  <si>
    <t>1. Materii prime si materiale consumabile</t>
  </si>
  <si>
    <t>2. Productia in curs de executie</t>
  </si>
  <si>
    <t>3. Produse finite si marfuri</t>
  </si>
  <si>
    <t>4. Avansuri pentru cumparari stocuri</t>
  </si>
  <si>
    <t>Stocuri - total</t>
  </si>
  <si>
    <t>II.Creante</t>
  </si>
  <si>
    <t>III.Investitii  pe termen scurt</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</si>
  <si>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</si>
  <si>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</si>
  <si>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</si>
  <si>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</si>
  <si>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</si>
  <si>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</si>
  <si>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</si>
  <si>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</si>
  <si>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</si>
  <si>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</si>
  <si>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</si>
  <si>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</si>
  <si>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</si>
  <si>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</si>
  <si>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</si>
  <si>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</si>
  <si>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</si>
  <si>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</si>
  <si>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1. Împrumuturi din emisiuni de obligațiuni</t>
  </si>
  <si>
    <t>2. Credite bancare pe termen lung</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</si>
  <si>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</si>
  <si>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</si>
  <si>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</si>
  <si>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</si>
  <si>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</si>
  <si>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</si>
  <si>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</si>
  <si>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</si>
  <si>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</si>
  <si>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</si>
  <si>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</si>
  <si>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</si>
  <si>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</si>
  <si>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</si>
  <si>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J.Capital si rezerve</t>
  </si>
  <si>
    <t>I.Capital, din care</t>
  </si>
  <si>
    <t>1.  Capital subscris vărsat</t>
  </si>
  <si>
    <t xml:space="preserve"> 2. Capital subscris nevărsat</t>
  </si>
  <si>
    <t xml:space="preserve"> 3. Patrimoniu regiei</t>
  </si>
  <si>
    <t xml:space="preserve"> 4. Patrimoniul institutelor naționale de cercetare-dezvoltare</t>
  </si>
  <si>
    <t>5.Alte elemente de capitaluri proprii</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</si>
  <si>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</si>
  <si>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</si>
  <si>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</si>
  <si>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</si>
  <si>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</si>
  <si>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</si>
  <si>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</si>
  <si>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</si>
  <si>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V.Profitul sau pierderea reportat(ă)</t>
  </si>
  <si>
    <t>VI.Profitul sau pierderea exercitiului financiar</t>
  </si>
  <si>
    <t>Repartizarea profitului</t>
  </si>
  <si>
    <t>Capitaluri proprii - total</t>
  </si>
  <si>
    <t>Patrimoniul public</t>
  </si>
  <si>
    <t>Patrimoniul privat</t>
  </si>
  <si>
    <t>Capitaluri - total</t>
  </si>
  <si>
    <t>TOTAL ACTIV</t>
  </si>
  <si>
    <t>TOTAL CAPITALURI SI DATORII</t>
  </si>
  <si>
    <t xml:space="preserve">Completați cu informatii din Contul de profit și pierdere aferent ultimelor trei exercitii financiare incheiate (ultimii 3 ani fiscali).  N reprezintă anul fiscal 2022.
</t>
  </si>
  <si>
    <t>Proiectia bilanțului la nivelul intregii activitati a intreprinderii, cu ajutor nerambursabil, pe perioada de implementare si durabilitate a investitiei</t>
  </si>
  <si>
    <t>Implementare(I) si durabilitate(D)</t>
  </si>
  <si>
    <t>I1</t>
  </si>
  <si>
    <t>I2</t>
  </si>
  <si>
    <t>D1</t>
  </si>
  <si>
    <t>D2</t>
  </si>
  <si>
    <t>D3</t>
  </si>
  <si>
    <t>1. Cifra de afaceri neta</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</si>
  <si>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</si>
  <si>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</si>
  <si>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</si>
  <si>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</si>
  <si>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</si>
  <si>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</si>
  <si>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</si>
  <si>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</si>
  <si>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</si>
  <si>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</si>
  <si>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</si>
  <si>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Venituri din exploatare - total</t>
  </si>
  <si>
    <t xml:space="preserve">8. Cheltuieli cu materiile prime şi materialele consumabile </t>
  </si>
  <si>
    <t>Alte cheltuieli materiale</t>
  </si>
  <si>
    <t>Alte cheltuieli externe (cu energie şi apă)</t>
  </si>
  <si>
    <t xml:space="preserve">Cheltuieli privind mărfurile </t>
  </si>
  <si>
    <t>Reduceri comerciale primite</t>
  </si>
  <si>
    <t>9. Cheltuieli cu personalul</t>
  </si>
  <si>
    <t>Salarii şi indemnizaţii</t>
  </si>
  <si>
    <t>Cheltuieli cu asigurările şi protecţia socială</t>
  </si>
  <si>
    <t>10. Ajustări de valoare privind imobilizările corporale şi necorporale</t>
  </si>
  <si>
    <t xml:space="preserve">Ajustări de valoare privind activele circulante </t>
  </si>
  <si>
    <t xml:space="preserve">11. Alte cheltuieli de exploatare </t>
  </si>
  <si>
    <t xml:space="preserve">Ajustări privind provizioanele  </t>
  </si>
  <si>
    <t>Cheltuieli din exploatare - total</t>
  </si>
  <si>
    <t>Rezultatul din exploatare</t>
  </si>
  <si>
    <t>Rezultatul din exploatare Profit</t>
  </si>
  <si>
    <t>Rezultatul din exploatare Pierdere</t>
  </si>
  <si>
    <t>12. Venituri din interese de participare</t>
  </si>
  <si>
    <t>13. Venituri din dobânzi</t>
  </si>
  <si>
    <t>14. Venituri din subvenţii de exploatare pentru dobânda datorată</t>
  </si>
  <si>
    <t>15. Alte venituri financiare</t>
  </si>
  <si>
    <t>Venituri financiare</t>
  </si>
  <si>
    <t>16. Ajustări de valoare privind imobilizările financiare şi investiţiile financiare deţinute ca active circulante</t>
  </si>
  <si>
    <t xml:space="preserve">17. Cheltuieli privind dobânzile </t>
  </si>
  <si>
    <t xml:space="preserve">Alte cheltuieli financiare  </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</si>
  <si>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</si>
  <si>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</si>
  <si>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</si>
  <si>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</si>
  <si>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</si>
  <si>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</si>
  <si>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</si>
  <si>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</si>
  <si>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</si>
  <si>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</si>
  <si>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</si>
  <si>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</si>
  <si>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</si>
  <si>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</si>
  <si>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</si>
  <si>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</si>
  <si>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</si>
  <si>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</si>
  <si>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</si>
  <si>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</si>
  <si>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</si>
  <si>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</si>
  <si>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Numar mediu de salariati</t>
  </si>
  <si>
    <t>Productivitatea muncii</t>
  </si>
  <si>
    <t>Verificarea încadrării solicitantului în categoria întreprinderilor în dificultate</t>
  </si>
  <si>
    <t>Anul 2022</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</si>
  <si>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</si>
  <si>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</si>
  <si>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</si>
  <si>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</si>
  <si>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</si>
  <si>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</si>
  <si>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</si>
  <si>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</si>
  <si>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</si>
  <si>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</si>
  <si>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r>
      <t>ii) Dacă Rezultatul total acumulat este negativ (</t>
    </r>
    <r>
      <rPr>
        <b/>
        <sz val="10"/>
        <rFont val="Calibri"/>
        <family val="2"/>
        <charset val="238"/>
      </rPr>
      <t>Pierdere acumulata</t>
    </r>
    <r>
      <rPr>
        <sz val="11"/>
        <color theme="1"/>
        <rFont val="Calibri"/>
        <family val="2"/>
        <charset val="238"/>
        <scheme val="minor"/>
      </rPr>
      <t xml:space="preserve">), atunci se calculează </t>
    </r>
    <r>
      <rPr>
        <b/>
        <sz val="10"/>
        <rFont val="Calibri"/>
        <family val="2"/>
        <charset val="238"/>
      </rPr>
      <t xml:space="preserve">Pierderile de capital </t>
    </r>
    <r>
      <rPr>
        <sz val="11"/>
        <color theme="1"/>
        <rFont val="Calibri"/>
        <family val="2"/>
        <charset val="238"/>
        <scheme val="minor"/>
      </rPr>
      <t>(Pierderea acumulata + Prime de capital + Rezerve din reevaluare + Rezerve)</t>
    </r>
  </si>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</sst>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1" x14ac:knownFonts="1">
    <font>
      <sz val="11"/>
      <color theme="1"/>
      <name val="Calibri"/>
      <family val="2"/>
      <charset val="238"/>
      <scheme val="minor"/>
    </font>
    <font>
      <sz val="10"/>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b/>
      <sz val="11"/>
      <name val="Calibri"/>
      <family val="2"/>
      <charset val="238"/>
      <scheme val="minor"/>
    </font>
    <font>
      <b/>
      <sz val="10"/>
      <name val="Calibri"/>
      <family val="2"/>
      <charset val="238"/>
    </font>
    <font>
      <b/>
      <sz val="11"/>
      <color theme="1"/>
      <name val="Calibri"/>
      <family val="2"/>
      <scheme val="minor"/>
    </font>
    <font>
      <b/>
      <i/>
      <sz val="10"/>
      <name val="Calibri"/>
      <family val="2"/>
      <charset val="238"/>
    </font>
    <font>
      <sz val="11"/>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0" fillId="0" borderId="0"/>
  </cellStyleXfs>
  <cellXfs count="74">
    <xf numFmtId="0" fontId="0" fillId="0" borderId="0" xfId="0"/>
    <xf numFmtId="0" fontId="1" fillId="0" borderId="1" xfId="0" applyFont="1" applyBorder="1" applyAlignment="1">
      <alignment vertical="top" wrapText="1"/>
    </xf>
    <xf numFmtId="0" fontId="1" fillId="0" borderId="1" xfId="0" applyFont="1" applyBorder="1" applyAlignment="1">
      <alignment horizontal="center" vertical="center" wrapText="1"/>
    </xf>
    <xf numFmtId="0" fontId="2" fillId="0" borderId="1" xfId="0" applyFont="1" applyBorder="1" applyAlignment="1">
      <alignment vertical="top" wrapText="1"/>
    </xf>
    <xf numFmtId="0" fontId="2" fillId="2" borderId="1" xfId="0" applyFont="1" applyFill="1" applyBorder="1" applyAlignment="1" applyProtection="1">
      <alignment horizontal="center" vertical="top"/>
      <protection locked="0"/>
    </xf>
    <xf numFmtId="0" fontId="2" fillId="0" borderId="1" xfId="0" applyFont="1" applyBorder="1" applyAlignment="1">
      <alignment vertical="top"/>
    </xf>
    <xf numFmtId="3" fontId="3" fillId="3" borderId="1" xfId="0" applyNumberFormat="1" applyFont="1" applyFill="1" applyBorder="1" applyAlignment="1">
      <alignment vertical="top" wrapText="1"/>
    </xf>
    <xf numFmtId="4" fontId="5" fillId="2" borderId="1" xfId="0" applyNumberFormat="1" applyFont="1" applyFill="1" applyBorder="1" applyAlignment="1" applyProtection="1">
      <alignment horizontal="right" vertical="top"/>
      <protection locked="0"/>
    </xf>
    <xf numFmtId="3" fontId="5" fillId="0" borderId="1" xfId="0" applyNumberFormat="1" applyFont="1" applyBorder="1" applyAlignment="1">
      <alignment vertical="top" wrapText="1"/>
    </xf>
    <xf numFmtId="3" fontId="5" fillId="2" borderId="1" xfId="0" applyNumberFormat="1" applyFont="1" applyFill="1" applyBorder="1" applyAlignment="1">
      <alignment vertical="top"/>
    </xf>
    <xf numFmtId="3" fontId="2" fillId="3" borderId="1" xfId="0" applyNumberFormat="1" applyFont="1" applyFill="1" applyBorder="1" applyAlignment="1">
      <alignment vertical="top" wrapText="1"/>
    </xf>
    <xf numFmtId="4" fontId="2" fillId="4" borderId="1" xfId="0" applyNumberFormat="1" applyFont="1" applyFill="1" applyBorder="1" applyAlignment="1">
      <alignment horizontal="right" vertical="top"/>
    </xf>
    <xf numFmtId="3" fontId="2" fillId="0" borderId="1" xfId="0" applyNumberFormat="1" applyFont="1" applyBorder="1" applyAlignment="1">
      <alignment vertical="top" wrapText="1"/>
    </xf>
    <xf numFmtId="3" fontId="2" fillId="0" borderId="1" xfId="0" applyNumberFormat="1" applyFont="1" applyBorder="1" applyAlignment="1">
      <alignment vertical="top"/>
    </xf>
    <xf numFmtId="3" fontId="5" fillId="0" borderId="1" xfId="0" applyNumberFormat="1" applyFont="1" applyBorder="1" applyAlignment="1">
      <alignment vertical="top"/>
    </xf>
    <xf numFmtId="4" fontId="5" fillId="0" borderId="1" xfId="0" applyNumberFormat="1" applyFont="1" applyBorder="1" applyAlignment="1">
      <alignment horizontal="right" vertical="top"/>
    </xf>
    <xf numFmtId="4" fontId="2" fillId="0" borderId="1" xfId="0" applyNumberFormat="1" applyFont="1" applyBorder="1" applyAlignment="1">
      <alignment horizontal="right" vertical="top"/>
    </xf>
    <xf numFmtId="4" fontId="2" fillId="0" borderId="1" xfId="0" applyNumberFormat="1" applyFont="1" applyBorder="1" applyAlignment="1">
      <alignment vertical="top"/>
    </xf>
    <xf numFmtId="4" fontId="5" fillId="4" borderId="1" xfId="0" applyNumberFormat="1" applyFont="1" applyFill="1" applyBorder="1" applyAlignment="1">
      <alignment horizontal="right" vertical="top"/>
    </xf>
    <xf numFmtId="4" fontId="2" fillId="2" borderId="1" xfId="0" applyNumberFormat="1" applyFont="1" applyFill="1" applyBorder="1" applyAlignment="1" applyProtection="1">
      <alignment horizontal="right" vertical="top"/>
      <protection locked="0"/>
    </xf>
    <xf numFmtId="0" fontId="0" fillId="0" borderId="1" xfId="0" applyBorder="1"/>
    <xf numFmtId="0" fontId="2" fillId="0" borderId="1" xfId="0" applyFont="1" applyBorder="1" applyAlignment="1">
      <alignment horizontal="center" vertical="top"/>
    </xf>
    <xf numFmtId="0" fontId="2" fillId="5" borderId="1" xfId="0" applyFont="1" applyFill="1" applyBorder="1" applyAlignment="1">
      <alignment vertical="top" wrapText="1"/>
    </xf>
    <xf numFmtId="4" fontId="2" fillId="5" borderId="1" xfId="0" applyNumberFormat="1" applyFont="1" applyFill="1" applyBorder="1" applyAlignment="1">
      <alignment vertical="top"/>
    </xf>
    <xf numFmtId="0" fontId="5" fillId="4" borderId="1" xfId="0" applyFont="1" applyFill="1" applyBorder="1" applyAlignment="1">
      <alignment vertical="top" wrapText="1"/>
    </xf>
    <xf numFmtId="4" fontId="5" fillId="2" borderId="1" xfId="0" applyNumberFormat="1" applyFont="1" applyFill="1" applyBorder="1" applyAlignment="1" applyProtection="1">
      <alignment vertical="top"/>
      <protection locked="0"/>
    </xf>
    <xf numFmtId="0" fontId="5" fillId="0" borderId="1" xfId="0" applyFont="1" applyBorder="1" applyAlignment="1">
      <alignment vertical="top" wrapText="1"/>
    </xf>
    <xf numFmtId="4" fontId="5" fillId="0" borderId="1" xfId="0" applyNumberFormat="1" applyFont="1" applyBorder="1" applyAlignment="1" applyProtection="1">
      <alignment vertical="top"/>
      <protection locked="0"/>
    </xf>
    <xf numFmtId="0" fontId="5" fillId="5" borderId="1" xfId="0" applyFont="1" applyFill="1" applyBorder="1" applyAlignment="1">
      <alignment vertical="top" wrapText="1"/>
    </xf>
    <xf numFmtId="4" fontId="5" fillId="5" borderId="1" xfId="0" applyNumberFormat="1" applyFont="1" applyFill="1" applyBorder="1" applyAlignment="1">
      <alignment horizontal="right" vertical="top"/>
    </xf>
    <xf numFmtId="4" fontId="5" fillId="0" borderId="1" xfId="0" applyNumberFormat="1" applyFont="1" applyBorder="1" applyAlignment="1">
      <alignment vertical="top"/>
    </xf>
    <xf numFmtId="4" fontId="5" fillId="4" borderId="1" xfId="0" applyNumberFormat="1" applyFont="1" applyFill="1" applyBorder="1" applyAlignment="1">
      <alignment vertical="top"/>
    </xf>
    <xf numFmtId="4" fontId="2" fillId="2" borderId="1" xfId="0" applyNumberFormat="1" applyFont="1" applyFill="1" applyBorder="1" applyAlignment="1" applyProtection="1">
      <alignment vertical="top"/>
      <protection locked="0"/>
    </xf>
    <xf numFmtId="4" fontId="2" fillId="2" borderId="1" xfId="0" applyNumberFormat="1" applyFont="1" applyFill="1" applyBorder="1" applyAlignment="1">
      <alignment vertical="top"/>
    </xf>
    <xf numFmtId="4" fontId="2" fillId="4" borderId="1" xfId="0" applyNumberFormat="1" applyFont="1" applyFill="1" applyBorder="1" applyAlignment="1">
      <alignment vertical="top"/>
    </xf>
    <xf numFmtId="0" fontId="4" fillId="5" borderId="1" xfId="0" applyFont="1" applyFill="1" applyBorder="1" applyAlignment="1">
      <alignment vertical="top" wrapText="1"/>
    </xf>
    <xf numFmtId="1" fontId="5" fillId="5" borderId="1" xfId="0" applyNumberFormat="1" applyFont="1" applyFill="1" applyBorder="1" applyAlignment="1">
      <alignment vertical="top" wrapText="1"/>
    </xf>
    <xf numFmtId="164" fontId="0" fillId="5" borderId="1" xfId="0" applyNumberFormat="1" applyFill="1" applyBorder="1"/>
    <xf numFmtId="0" fontId="0" fillId="0" borderId="0" xfId="0" applyAlignment="1">
      <alignment horizontal="left" vertical="top" wrapText="1"/>
    </xf>
    <xf numFmtId="0" fontId="0" fillId="0" borderId="0" xfId="0" applyAlignment="1">
      <alignment vertical="top" wrapText="1"/>
    </xf>
    <xf numFmtId="0" fontId="7" fillId="0" borderId="5" xfId="0" applyFont="1" applyBorder="1" applyAlignment="1">
      <alignment vertical="top" wrapText="1"/>
    </xf>
    <xf numFmtId="0" fontId="0" fillId="0" borderId="6" xfId="0" applyBorder="1" applyAlignment="1">
      <alignment vertical="top" wrapText="1"/>
    </xf>
    <xf numFmtId="4" fontId="0" fillId="0" borderId="7" xfId="0" applyNumberFormat="1" applyBorder="1" applyAlignment="1">
      <alignment horizontal="right" vertical="top" wrapText="1"/>
    </xf>
    <xf numFmtId="4" fontId="7" fillId="0" borderId="7" xfId="0" applyNumberFormat="1" applyFont="1" applyBorder="1" applyAlignment="1">
      <alignment horizontal="right" vertical="top" wrapText="1"/>
    </xf>
    <xf numFmtId="0" fontId="7" fillId="0" borderId="0" xfId="0" applyFont="1" applyAlignment="1">
      <alignment horizontal="left" vertical="top" wrapText="1"/>
    </xf>
    <xf numFmtId="0" fontId="0" fillId="0" borderId="10" xfId="0" applyBorder="1" applyAlignment="1">
      <alignment vertical="top" wrapText="1"/>
    </xf>
    <xf numFmtId="0" fontId="0" fillId="0" borderId="11" xfId="0" applyBorder="1" applyAlignment="1">
      <alignment vertical="top" wrapText="1"/>
    </xf>
    <xf numFmtId="0" fontId="7" fillId="0" borderId="2" xfId="0" applyFont="1" applyBorder="1" applyAlignment="1">
      <alignmen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3" fontId="1" fillId="0" borderId="2" xfId="0" applyNumberFormat="1" applyFont="1" applyBorder="1" applyAlignment="1">
      <alignment horizontal="center" vertical="top"/>
    </xf>
    <xf numFmtId="3" fontId="1" fillId="0" borderId="3" xfId="0" applyNumberFormat="1" applyFont="1" applyBorder="1" applyAlignment="1">
      <alignment horizontal="center" vertical="top"/>
    </xf>
    <xf numFmtId="3" fontId="1" fillId="0" borderId="4" xfId="0" applyNumberFormat="1" applyFont="1" applyBorder="1" applyAlignment="1">
      <alignment horizontal="center" vertical="top"/>
    </xf>
    <xf numFmtId="4" fontId="0" fillId="0" borderId="8" xfId="0" applyNumberFormat="1" applyBorder="1" applyAlignment="1">
      <alignment horizontal="left" vertical="top" wrapText="1"/>
    </xf>
    <xf numFmtId="4" fontId="0" fillId="0" borderId="9" xfId="0" applyNumberFormat="1" applyBorder="1" applyAlignment="1">
      <alignment horizontal="left" vertical="top" wrapText="1"/>
    </xf>
    <xf numFmtId="0" fontId="6" fillId="0" borderId="0" xfId="0" applyFont="1" applyAlignment="1">
      <alignment horizontal="center" vertical="top" wrapText="1"/>
    </xf>
    <xf numFmtId="0" fontId="7" fillId="0" borderId="0" xfId="0" applyFont="1" applyAlignment="1">
      <alignment horizontal="center" vertical="top" wrapText="1"/>
    </xf>
    <xf numFmtId="0" fontId="0" fillId="0" borderId="0" xfId="0" applyAlignment="1">
      <alignment horizontal="left" vertical="top" wrapText="1"/>
    </xf>
    <xf numFmtId="0" fontId="8" fillId="0" borderId="0" xfId="0" applyFont="1" applyAlignment="1">
      <alignment horizontal="left" vertical="top" wrapText="1"/>
    </xf>
    <xf numFmtId="0" fontId="7" fillId="0" borderId="0" xfId="0" applyFont="1" applyAlignment="1">
      <alignment horizontal="left"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0" fillId="0" borderId="7" xfId="0" applyBorder="1" applyAlignment="1">
      <alignment horizontal="left" vertical="top" wrapText="1"/>
    </xf>
    <xf numFmtId="4" fontId="0" fillId="0" borderId="0" xfId="0" applyNumberFormat="1" applyAlignment="1">
      <alignment horizontal="left" vertical="top" wrapText="1"/>
    </xf>
    <xf numFmtId="4" fontId="7" fillId="0" borderId="0" xfId="0" applyNumberFormat="1" applyFont="1" applyAlignment="1">
      <alignment horizontal="left" vertical="top" wrapText="1"/>
    </xf>
    <xf numFmtId="4" fontId="7" fillId="0" borderId="7" xfId="0" applyNumberFormat="1" applyFont="1" applyBorder="1" applyAlignment="1">
      <alignment horizontal="left" vertical="top" wrapText="1"/>
    </xf>
    <xf numFmtId="0" fontId="7" fillId="2" borderId="0" xfId="0" applyFont="1" applyFill="1" applyAlignment="1">
      <alignment horizontal="left" vertical="top" wrapText="1"/>
    </xf>
    <xf numFmtId="0" fontId="7" fillId="2" borderId="7" xfId="0" applyFont="1" applyFill="1" applyBorder="1" applyAlignment="1">
      <alignment horizontal="left" vertical="top" wrapText="1"/>
    </xf>
    <xf numFmtId="4" fontId="7" fillId="0" borderId="0" xfId="0" applyNumberFormat="1" applyFont="1" applyAlignment="1">
      <alignment horizontal="left" vertical="top"/>
    </xf>
    <xf numFmtId="0" fontId="0" fillId="0" borderId="8" xfId="0" applyBorder="1" applyAlignment="1">
      <alignment horizontal="left" vertical="top" wrapText="1"/>
    </xf>
    <xf numFmtId="0" fontId="0" fillId="0" borderId="9" xfId="0" applyBorder="1" applyAlignment="1">
      <alignment horizontal="left" vertical="top" wrapText="1"/>
    </xf>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F87"/>
  <sheetViews>
    <sheetView tabSelected="1" workbookViewId="0"/>
  </sheetViews>
  <sheetFormatPr defaultRowHeight="15" x14ac:dyDescent="0.25"/>
  <cols>
    <col min="3" max="3" width="53.85546875" customWidth="1"/>
  </cols>
  <sheetData>
    <row r="4" spans="3:6" ht="24.75" customHeight="1" x14ac:dyDescent="0.25">
      <c r="C4" s="48" t="s">
        <v>0</v>
      </c>
      <c r="D4" s="48"/>
      <c r="E4" s="48"/>
      <c r="F4" s="48"/>
    </row>
    <row r="5" spans="3:6" x14ac:dyDescent="0.25">
      <c r="C5" s="1"/>
      <c r="D5" s="2"/>
      <c r="E5" s="2"/>
      <c r="F5" s="2"/>
    </row>
    <row r="6" spans="3:6" x14ac:dyDescent="0.25">
      <c r="C6" s="3"/>
      <c r="D6" s="4" t="s">
        <v>1</v>
      </c>
      <c r="E6" s="4" t="s">
        <v>2</v>
      </c>
      <c r="F6" s="4" t="s">
        <v>3</v>
      </c>
    </row>
    <row r="7" spans="3:6" x14ac:dyDescent="0.25">
      <c r="C7" s="3" t="s">
        <v>4</v>
      </c>
      <c r="D7" s="5"/>
      <c r="E7" s="5"/>
      <c r="F7" s="5"/>
    </row>
    <row r="8" spans="3:6" ht="25.5" x14ac:dyDescent="0.25">
      <c r="C8" s="6" t="s">
        <v>5</v>
      </c>
      <c r="D8" s="7">
        <v>0</v>
      </c>
      <c r="E8" s="7">
        <v>0</v>
      </c>
      <c r="F8" s="7">
        <v>0</v>
      </c>
    </row>
    <row r="9" spans="3:6" ht="38.25" x14ac:dyDescent="0.25">
      <c r="C9" s="8" t="s">
        <v>6</v>
      </c>
      <c r="D9" s="9">
        <v>0</v>
      </c>
      <c r="E9" s="9">
        <v>0</v>
      </c>
      <c r="F9" s="9">
        <v>0</v>
      </c>
    </row>
    <row r="10" spans="3:6" x14ac:dyDescent="0.25">
      <c r="C10" s="8" t="s">
        <v>7</v>
      </c>
      <c r="D10" s="7">
        <v>0</v>
      </c>
      <c r="E10" s="7">
        <v>0</v>
      </c>
      <c r="F10" s="7">
        <v>0</v>
      </c>
    </row>
    <row r="11" spans="3:6" x14ac:dyDescent="0.25">
      <c r="C11" s="10" t="s">
        <v>8</v>
      </c>
      <c r="D11" s="11">
        <f>D8+D9+D10</f>
        <v>0</v>
      </c>
      <c r="E11" s="11">
        <f t="shared" ref="E11" si="0">E8+E9+E10</f>
        <v>0</v>
      </c>
      <c r="F11" s="11">
        <f>F8+F9+F10</f>
        <v>0</v>
      </c>
    </row>
    <row r="12" spans="3:6" x14ac:dyDescent="0.25">
      <c r="C12" s="12" t="s">
        <v>9</v>
      </c>
      <c r="D12" s="13"/>
      <c r="E12" s="13"/>
      <c r="F12" s="13"/>
    </row>
    <row r="13" spans="3:6" x14ac:dyDescent="0.25">
      <c r="C13" s="8" t="s">
        <v>10</v>
      </c>
      <c r="D13" s="14"/>
      <c r="E13" s="14"/>
      <c r="F13" s="14"/>
    </row>
    <row r="14" spans="3:6" x14ac:dyDescent="0.25">
      <c r="C14" s="8" t="s">
        <v>11</v>
      </c>
      <c r="D14" s="7">
        <v>0</v>
      </c>
      <c r="E14" s="7">
        <v>0</v>
      </c>
      <c r="F14" s="7">
        <v>0</v>
      </c>
    </row>
    <row r="15" spans="3:6" x14ac:dyDescent="0.25">
      <c r="C15" s="8" t="s">
        <v>12</v>
      </c>
      <c r="D15" s="7">
        <v>0</v>
      </c>
      <c r="E15" s="7">
        <v>0</v>
      </c>
      <c r="F15" s="7">
        <v>0</v>
      </c>
    </row>
    <row r="16" spans="3:6" x14ac:dyDescent="0.25">
      <c r="C16" s="8" t="s">
        <v>13</v>
      </c>
      <c r="D16" s="7">
        <v>0</v>
      </c>
      <c r="E16" s="7">
        <v>0</v>
      </c>
      <c r="F16" s="7">
        <v>0</v>
      </c>
    </row>
    <row r="17" spans="3:6" x14ac:dyDescent="0.25">
      <c r="C17" s="8" t="s">
        <v>14</v>
      </c>
      <c r="D17" s="7">
        <v>0</v>
      </c>
      <c r="E17" s="7">
        <v>0</v>
      </c>
      <c r="F17" s="7">
        <v>0</v>
      </c>
    </row>
    <row r="18" spans="3:6" x14ac:dyDescent="0.25">
      <c r="C18" s="8" t="s">
        <v>15</v>
      </c>
      <c r="D18" s="15">
        <f>SUM(D14:D17)</f>
        <v>0</v>
      </c>
      <c r="E18" s="15">
        <f>SUM(E14:E17)</f>
        <v>0</v>
      </c>
      <c r="F18" s="15">
        <f>SUM(F14:F17)</f>
        <v>0</v>
      </c>
    </row>
    <row r="19" spans="3:6" x14ac:dyDescent="0.25">
      <c r="C19" s="8" t="s">
        <v>16</v>
      </c>
      <c r="D19" s="7">
        <v>0</v>
      </c>
      <c r="E19" s="7">
        <v>0</v>
      </c>
      <c r="F19" s="7">
        <v>0</v>
      </c>
    </row>
    <row r="20" spans="3:6" x14ac:dyDescent="0.25">
      <c r="C20" s="8" t="s">
        <v>17</v>
      </c>
      <c r="D20" s="7">
        <v>0</v>
      </c>
      <c r="E20" s="7">
        <v>0</v>
      </c>
      <c r="F20" s="7">
        <v>0</v>
      </c>
    </row>
    <row r="21" spans="3:6" x14ac:dyDescent="0.25">
      <c r="C21" s="8" t="s">
        <v>18</v>
      </c>
      <c r="D21" s="7">
        <v>0</v>
      </c>
      <c r="E21" s="7">
        <v>0</v>
      </c>
      <c r="F21" s="7">
        <v>0</v>
      </c>
    </row>
    <row r="22" spans="3:6" x14ac:dyDescent="0.25">
      <c r="C22" s="10" t="s">
        <v>19</v>
      </c>
      <c r="D22" s="11">
        <f>SUM(D19:D21)+D18</f>
        <v>0</v>
      </c>
      <c r="E22" s="11">
        <f>SUM(E19:E21)+E18</f>
        <v>0</v>
      </c>
      <c r="F22" s="11">
        <f>SUM(F19:F21)+F18</f>
        <v>0</v>
      </c>
    </row>
    <row r="23" spans="3:6" x14ac:dyDescent="0.25">
      <c r="C23" s="10" t="s">
        <v>20</v>
      </c>
      <c r="D23" s="11">
        <f>D24+D25</f>
        <v>0</v>
      </c>
      <c r="E23" s="11">
        <f>E24+E25</f>
        <v>0</v>
      </c>
      <c r="F23" s="11">
        <f>F24+F25</f>
        <v>0</v>
      </c>
    </row>
    <row r="24" spans="3:6" x14ac:dyDescent="0.25">
      <c r="C24" s="8" t="s">
        <v>21</v>
      </c>
      <c r="D24" s="7">
        <v>0</v>
      </c>
      <c r="E24" s="7">
        <v>0</v>
      </c>
      <c r="F24" s="7">
        <v>0</v>
      </c>
    </row>
    <row r="25" spans="3:6" x14ac:dyDescent="0.25">
      <c r="C25" s="8" t="s">
        <v>22</v>
      </c>
      <c r="D25" s="7">
        <v>0</v>
      </c>
      <c r="E25" s="7">
        <v>0</v>
      </c>
      <c r="F25" s="7">
        <v>0</v>
      </c>
    </row>
    <row r="26" spans="3:6" ht="25.5" x14ac:dyDescent="0.25">
      <c r="C26" s="12" t="s">
        <v>23</v>
      </c>
      <c r="D26" s="13"/>
      <c r="E26" s="13"/>
      <c r="F26" s="13"/>
    </row>
    <row r="27" spans="3:6" ht="25.5" x14ac:dyDescent="0.25">
      <c r="C27" s="8" t="s">
        <v>24</v>
      </c>
      <c r="D27" s="7">
        <v>0</v>
      </c>
      <c r="E27" s="7">
        <v>0</v>
      </c>
      <c r="F27" s="7">
        <v>0</v>
      </c>
    </row>
    <row r="28" spans="3:6" x14ac:dyDescent="0.25">
      <c r="C28" s="8" t="s">
        <v>25</v>
      </c>
      <c r="D28" s="7">
        <v>0</v>
      </c>
      <c r="E28" s="7">
        <v>0</v>
      </c>
      <c r="F28" s="7">
        <v>0</v>
      </c>
    </row>
    <row r="29" spans="3:6" x14ac:dyDescent="0.25">
      <c r="C29" s="8" t="s">
        <v>26</v>
      </c>
      <c r="D29" s="7">
        <v>0</v>
      </c>
      <c r="E29" s="7">
        <v>0</v>
      </c>
      <c r="F29" s="7">
        <v>0</v>
      </c>
    </row>
    <row r="30" spans="3:6" x14ac:dyDescent="0.25">
      <c r="C30" s="8" t="s">
        <v>27</v>
      </c>
      <c r="D30" s="7">
        <v>0</v>
      </c>
      <c r="E30" s="7">
        <v>0</v>
      </c>
      <c r="F30" s="7">
        <v>0</v>
      </c>
    </row>
    <row r="31" spans="3:6" x14ac:dyDescent="0.25">
      <c r="C31" s="8" t="s">
        <v>28</v>
      </c>
      <c r="D31" s="7">
        <v>0</v>
      </c>
      <c r="E31" s="7">
        <v>0</v>
      </c>
      <c r="F31" s="7">
        <v>0</v>
      </c>
    </row>
    <row r="32" spans="3:6" x14ac:dyDescent="0.25">
      <c r="C32" s="8" t="s">
        <v>29</v>
      </c>
      <c r="D32" s="7">
        <v>0</v>
      </c>
      <c r="E32" s="7">
        <v>0</v>
      </c>
      <c r="F32" s="7">
        <v>0</v>
      </c>
    </row>
    <row r="33" spans="3:6" ht="25.5" x14ac:dyDescent="0.25">
      <c r="C33" s="8" t="s">
        <v>30</v>
      </c>
      <c r="D33" s="7">
        <v>0</v>
      </c>
      <c r="E33" s="7">
        <v>0</v>
      </c>
      <c r="F33" s="7">
        <v>0</v>
      </c>
    </row>
    <row r="34" spans="3:6" ht="25.5" x14ac:dyDescent="0.25">
      <c r="C34" s="8" t="s">
        <v>31</v>
      </c>
      <c r="D34" s="7">
        <v>0</v>
      </c>
      <c r="E34" s="7">
        <v>0</v>
      </c>
      <c r="F34" s="7">
        <v>0</v>
      </c>
    </row>
    <row r="35" spans="3:6" ht="25.5" x14ac:dyDescent="0.25">
      <c r="C35" s="12" t="s">
        <v>32</v>
      </c>
      <c r="D35" s="16">
        <f>SUM(D27:D34)</f>
        <v>0</v>
      </c>
      <c r="E35" s="16">
        <f>SUM(E27:E34)</f>
        <v>0</v>
      </c>
      <c r="F35" s="16">
        <f>SUM(F27:F34)</f>
        <v>0</v>
      </c>
    </row>
    <row r="36" spans="3:6" x14ac:dyDescent="0.25">
      <c r="C36" s="12" t="s">
        <v>33</v>
      </c>
      <c r="D36" s="16">
        <f>D22+D24-D35-D51-D54-D57</f>
        <v>0</v>
      </c>
      <c r="E36" s="16">
        <f>E22+E24-E35-E51-E54-E57</f>
        <v>0</v>
      </c>
      <c r="F36" s="16">
        <f>F22+F24-F35-F51-F54-F57</f>
        <v>0</v>
      </c>
    </row>
    <row r="37" spans="3:6" x14ac:dyDescent="0.25">
      <c r="C37" s="12" t="s">
        <v>34</v>
      </c>
      <c r="D37" s="17">
        <f>D11+D36+D25</f>
        <v>0</v>
      </c>
      <c r="E37" s="17">
        <f>E11+E36+E25</f>
        <v>0</v>
      </c>
      <c r="F37" s="17">
        <f>F11+F36+F25</f>
        <v>0</v>
      </c>
    </row>
    <row r="38" spans="3:6" ht="25.5" x14ac:dyDescent="0.25">
      <c r="C38" s="12" t="s">
        <v>35</v>
      </c>
      <c r="D38" s="13"/>
      <c r="E38" s="13"/>
      <c r="F38" s="13"/>
    </row>
    <row r="39" spans="3:6" x14ac:dyDescent="0.25">
      <c r="C39" s="8" t="s">
        <v>36</v>
      </c>
      <c r="D39" s="7">
        <v>0</v>
      </c>
      <c r="E39" s="7">
        <v>0</v>
      </c>
      <c r="F39" s="7">
        <v>0</v>
      </c>
    </row>
    <row r="40" spans="3:6" x14ac:dyDescent="0.25">
      <c r="C40" s="8" t="s">
        <v>37</v>
      </c>
      <c r="D40" s="7">
        <v>0</v>
      </c>
      <c r="E40" s="7">
        <v>0</v>
      </c>
      <c r="F40" s="7">
        <v>0</v>
      </c>
    </row>
    <row r="41" spans="3:6" x14ac:dyDescent="0.25">
      <c r="C41" s="8" t="s">
        <v>26</v>
      </c>
      <c r="D41" s="7">
        <v>0</v>
      </c>
      <c r="E41" s="7">
        <v>0</v>
      </c>
      <c r="F41" s="7">
        <v>0</v>
      </c>
    </row>
    <row r="42" spans="3:6" x14ac:dyDescent="0.25">
      <c r="C42" s="8" t="s">
        <v>27</v>
      </c>
      <c r="D42" s="7">
        <v>0</v>
      </c>
      <c r="E42" s="7">
        <v>0</v>
      </c>
      <c r="F42" s="7">
        <v>0</v>
      </c>
    </row>
    <row r="43" spans="3:6" x14ac:dyDescent="0.25">
      <c r="C43" s="8" t="s">
        <v>38</v>
      </c>
      <c r="D43" s="7">
        <v>0</v>
      </c>
      <c r="E43" s="7">
        <v>0</v>
      </c>
      <c r="F43" s="7">
        <v>0</v>
      </c>
    </row>
    <row r="44" spans="3:6" x14ac:dyDescent="0.25">
      <c r="C44" s="8" t="s">
        <v>39</v>
      </c>
      <c r="D44" s="7">
        <v>0</v>
      </c>
      <c r="E44" s="7">
        <v>0</v>
      </c>
      <c r="F44" s="7">
        <v>0</v>
      </c>
    </row>
    <row r="45" spans="3:6" ht="25.5" x14ac:dyDescent="0.25">
      <c r="C45" s="8" t="s">
        <v>30</v>
      </c>
      <c r="D45" s="7">
        <v>0</v>
      </c>
      <c r="E45" s="7">
        <v>0</v>
      </c>
      <c r="F45" s="7">
        <v>0</v>
      </c>
    </row>
    <row r="46" spans="3:6" ht="25.5" x14ac:dyDescent="0.25">
      <c r="C46" s="8" t="s">
        <v>40</v>
      </c>
      <c r="D46" s="7">
        <v>0</v>
      </c>
      <c r="E46" s="7">
        <v>0</v>
      </c>
      <c r="F46" s="7">
        <v>0</v>
      </c>
    </row>
    <row r="47" spans="3:6" ht="25.5" x14ac:dyDescent="0.25">
      <c r="C47" s="12" t="s">
        <v>41</v>
      </c>
      <c r="D47" s="16">
        <f>SUM(D39:D46)</f>
        <v>0</v>
      </c>
      <c r="E47" s="16">
        <f>SUM(E39:E46)</f>
        <v>0</v>
      </c>
      <c r="F47" s="16">
        <f>SUM(F39:F46)</f>
        <v>0</v>
      </c>
    </row>
    <row r="48" spans="3:6" x14ac:dyDescent="0.25">
      <c r="C48" s="12" t="s">
        <v>42</v>
      </c>
      <c r="D48" s="7">
        <v>0</v>
      </c>
      <c r="E48" s="7">
        <v>0</v>
      </c>
      <c r="F48" s="7">
        <v>0</v>
      </c>
    </row>
    <row r="49" spans="3:6" x14ac:dyDescent="0.25">
      <c r="C49" s="12" t="s">
        <v>43</v>
      </c>
      <c r="D49" s="18">
        <f>D50+D53+D56+D59</f>
        <v>0</v>
      </c>
      <c r="E49" s="18">
        <f>E50+E53+E56+E59</f>
        <v>0</v>
      </c>
      <c r="F49" s="18">
        <f>F50+F53+F56+F59</f>
        <v>0</v>
      </c>
    </row>
    <row r="50" spans="3:6" x14ac:dyDescent="0.25">
      <c r="C50" s="8" t="s">
        <v>44</v>
      </c>
      <c r="D50" s="18">
        <f>D51+D52</f>
        <v>0</v>
      </c>
      <c r="E50" s="18">
        <f>E51+E52</f>
        <v>0</v>
      </c>
      <c r="F50" s="18">
        <f>F51+F52</f>
        <v>0</v>
      </c>
    </row>
    <row r="51" spans="3:6" x14ac:dyDescent="0.25">
      <c r="C51" s="8" t="s">
        <v>45</v>
      </c>
      <c r="D51" s="7">
        <v>0</v>
      </c>
      <c r="E51" s="7">
        <v>0</v>
      </c>
      <c r="F51" s="7">
        <v>0</v>
      </c>
    </row>
    <row r="52" spans="3:6" x14ac:dyDescent="0.25">
      <c r="C52" s="8" t="s">
        <v>46</v>
      </c>
      <c r="D52" s="7">
        <v>0</v>
      </c>
      <c r="E52" s="7">
        <v>0</v>
      </c>
      <c r="F52" s="7">
        <v>0</v>
      </c>
    </row>
    <row r="53" spans="3:6" x14ac:dyDescent="0.25">
      <c r="C53" s="8" t="s">
        <v>47</v>
      </c>
      <c r="D53" s="18">
        <f>D54+D55</f>
        <v>0</v>
      </c>
      <c r="E53" s="18">
        <f>E54+E55</f>
        <v>0</v>
      </c>
      <c r="F53" s="18">
        <f>F54+F55</f>
        <v>0</v>
      </c>
    </row>
    <row r="54" spans="3:6" x14ac:dyDescent="0.25">
      <c r="C54" s="8" t="s">
        <v>48</v>
      </c>
      <c r="D54" s="7">
        <v>0</v>
      </c>
      <c r="E54" s="7">
        <v>0</v>
      </c>
      <c r="F54" s="7">
        <v>0</v>
      </c>
    </row>
    <row r="55" spans="3:6" x14ac:dyDescent="0.25">
      <c r="C55" s="8" t="s">
        <v>49</v>
      </c>
      <c r="D55" s="7">
        <v>0</v>
      </c>
      <c r="E55" s="7">
        <v>0</v>
      </c>
      <c r="F55" s="7">
        <v>0</v>
      </c>
    </row>
    <row r="56" spans="3:6" ht="25.5" x14ac:dyDescent="0.25">
      <c r="C56" s="12" t="s">
        <v>50</v>
      </c>
      <c r="D56" s="18">
        <f>D57+D58</f>
        <v>0</v>
      </c>
      <c r="E56" s="18">
        <f>E57+E58</f>
        <v>0</v>
      </c>
      <c r="F56" s="18">
        <f>F57+F58</f>
        <v>0</v>
      </c>
    </row>
    <row r="57" spans="3:6" x14ac:dyDescent="0.25">
      <c r="C57" s="8" t="s">
        <v>45</v>
      </c>
      <c r="D57" s="7">
        <v>0</v>
      </c>
      <c r="E57" s="7">
        <v>0</v>
      </c>
      <c r="F57" s="7">
        <v>0</v>
      </c>
    </row>
    <row r="58" spans="3:6" x14ac:dyDescent="0.25">
      <c r="C58" s="8" t="s">
        <v>46</v>
      </c>
      <c r="D58" s="7">
        <v>0</v>
      </c>
      <c r="E58" s="7">
        <v>0</v>
      </c>
      <c r="F58" s="7">
        <v>0</v>
      </c>
    </row>
    <row r="59" spans="3:6" x14ac:dyDescent="0.25">
      <c r="C59" s="8" t="s">
        <v>51</v>
      </c>
      <c r="D59" s="7">
        <v>0</v>
      </c>
      <c r="E59" s="7">
        <v>0</v>
      </c>
      <c r="F59" s="7">
        <v>0</v>
      </c>
    </row>
    <row r="60" spans="3:6" x14ac:dyDescent="0.25">
      <c r="C60" s="12" t="s">
        <v>52</v>
      </c>
      <c r="D60" s="13"/>
      <c r="E60" s="13"/>
      <c r="F60" s="13"/>
    </row>
    <row r="61" spans="3:6" x14ac:dyDescent="0.25">
      <c r="C61" s="8" t="s">
        <v>53</v>
      </c>
      <c r="D61" s="15">
        <f>SUM(D62:D66)</f>
        <v>0</v>
      </c>
      <c r="E61" s="15">
        <f>SUM(E62:E66)</f>
        <v>0</v>
      </c>
      <c r="F61" s="15">
        <f>SUM(F62:F66)</f>
        <v>0</v>
      </c>
    </row>
    <row r="62" spans="3:6" x14ac:dyDescent="0.25">
      <c r="C62" s="8" t="s">
        <v>54</v>
      </c>
      <c r="D62" s="7">
        <v>0</v>
      </c>
      <c r="E62" s="7">
        <v>0</v>
      </c>
      <c r="F62" s="7">
        <v>0</v>
      </c>
    </row>
    <row r="63" spans="3:6" x14ac:dyDescent="0.25">
      <c r="C63" s="8" t="s">
        <v>55</v>
      </c>
      <c r="D63" s="7">
        <v>0</v>
      </c>
      <c r="E63" s="7">
        <v>0</v>
      </c>
      <c r="F63" s="7">
        <v>0</v>
      </c>
    </row>
    <row r="64" spans="3:6" x14ac:dyDescent="0.25">
      <c r="C64" s="8" t="s">
        <v>56</v>
      </c>
      <c r="D64" s="7">
        <v>0</v>
      </c>
      <c r="E64" s="7">
        <v>0</v>
      </c>
      <c r="F64" s="7">
        <v>0</v>
      </c>
    </row>
    <row r="65" spans="3:6" x14ac:dyDescent="0.25">
      <c r="C65" s="8" t="s">
        <v>57</v>
      </c>
      <c r="D65" s="7">
        <v>0</v>
      </c>
      <c r="E65" s="7">
        <v>0</v>
      </c>
      <c r="F65" s="7">
        <v>0</v>
      </c>
    </row>
    <row r="66" spans="3:6" x14ac:dyDescent="0.25">
      <c r="C66" s="8" t="s">
        <v>58</v>
      </c>
      <c r="D66" s="7">
        <v>0</v>
      </c>
      <c r="E66" s="7">
        <v>0</v>
      </c>
      <c r="F66" s="7">
        <v>0</v>
      </c>
    </row>
    <row r="67" spans="3:6" x14ac:dyDescent="0.25">
      <c r="C67" s="12" t="s">
        <v>59</v>
      </c>
      <c r="D67" s="7">
        <v>0</v>
      </c>
      <c r="E67" s="7">
        <v>0</v>
      </c>
      <c r="F67" s="7">
        <v>0</v>
      </c>
    </row>
    <row r="68" spans="3:6" x14ac:dyDescent="0.25">
      <c r="C68" s="12" t="s">
        <v>60</v>
      </c>
      <c r="D68" s="15">
        <f>D69-D70</f>
        <v>0</v>
      </c>
      <c r="E68" s="15">
        <f>E69-E70</f>
        <v>0</v>
      </c>
      <c r="F68" s="15">
        <f>F69-F70</f>
        <v>0</v>
      </c>
    </row>
    <row r="69" spans="3:6" x14ac:dyDescent="0.25">
      <c r="C69" s="8" t="s">
        <v>61</v>
      </c>
      <c r="D69" s="7">
        <v>0</v>
      </c>
      <c r="E69" s="7">
        <v>0</v>
      </c>
      <c r="F69" s="7">
        <v>0</v>
      </c>
    </row>
    <row r="70" spans="3:6" x14ac:dyDescent="0.25">
      <c r="C70" s="8" t="s">
        <v>62</v>
      </c>
      <c r="D70" s="7">
        <v>0</v>
      </c>
      <c r="E70" s="7">
        <v>0</v>
      </c>
      <c r="F70" s="7">
        <v>0</v>
      </c>
    </row>
    <row r="71" spans="3:6" x14ac:dyDescent="0.25">
      <c r="C71" s="12" t="s">
        <v>63</v>
      </c>
      <c r="D71" s="7">
        <v>0</v>
      </c>
      <c r="E71" s="7">
        <v>0</v>
      </c>
      <c r="F71" s="7">
        <v>0</v>
      </c>
    </row>
    <row r="72" spans="3:6" x14ac:dyDescent="0.25">
      <c r="C72" s="8" t="s">
        <v>64</v>
      </c>
      <c r="D72" s="7">
        <v>0</v>
      </c>
      <c r="E72" s="7">
        <v>0</v>
      </c>
      <c r="F72" s="7">
        <v>0</v>
      </c>
    </row>
    <row r="73" spans="3:6" x14ac:dyDescent="0.25">
      <c r="C73" s="8" t="s">
        <v>65</v>
      </c>
      <c r="D73" s="7">
        <v>0</v>
      </c>
      <c r="E73" s="7">
        <v>0</v>
      </c>
      <c r="F73" s="7">
        <v>0</v>
      </c>
    </row>
    <row r="74" spans="3:6" x14ac:dyDescent="0.25">
      <c r="C74" s="8" t="s">
        <v>66</v>
      </c>
      <c r="D74" s="7">
        <v>0</v>
      </c>
      <c r="E74" s="7">
        <v>0</v>
      </c>
      <c r="F74" s="7">
        <v>0</v>
      </c>
    </row>
    <row r="75" spans="3:6" x14ac:dyDescent="0.25">
      <c r="C75" s="12" t="s">
        <v>67</v>
      </c>
      <c r="D75" s="15">
        <f>D76-D77</f>
        <v>0</v>
      </c>
      <c r="E75" s="15">
        <f>E76-E77</f>
        <v>0</v>
      </c>
      <c r="F75" s="15">
        <f>F76-F77</f>
        <v>0</v>
      </c>
    </row>
    <row r="76" spans="3:6" x14ac:dyDescent="0.25">
      <c r="C76" s="8" t="s">
        <v>61</v>
      </c>
      <c r="D76" s="7">
        <v>0</v>
      </c>
      <c r="E76" s="7">
        <v>0</v>
      </c>
      <c r="F76" s="7">
        <v>0</v>
      </c>
    </row>
    <row r="77" spans="3:6" x14ac:dyDescent="0.25">
      <c r="C77" s="8" t="s">
        <v>62</v>
      </c>
      <c r="D77" s="7">
        <v>0</v>
      </c>
      <c r="E77" s="7">
        <v>0</v>
      </c>
      <c r="F77" s="7">
        <v>0</v>
      </c>
    </row>
    <row r="78" spans="3:6" x14ac:dyDescent="0.25">
      <c r="C78" s="12" t="s">
        <v>68</v>
      </c>
      <c r="D78" s="15">
        <f>D79-D80</f>
        <v>0</v>
      </c>
      <c r="E78" s="15">
        <f>E79-E80</f>
        <v>0</v>
      </c>
      <c r="F78" s="15">
        <f>F79-F80</f>
        <v>0</v>
      </c>
    </row>
    <row r="79" spans="3:6" x14ac:dyDescent="0.25">
      <c r="C79" s="8" t="s">
        <v>61</v>
      </c>
      <c r="D79" s="7">
        <v>0</v>
      </c>
      <c r="E79" s="7">
        <v>0</v>
      </c>
      <c r="F79" s="7">
        <v>0</v>
      </c>
    </row>
    <row r="80" spans="3:6" x14ac:dyDescent="0.25">
      <c r="C80" s="8" t="s">
        <v>62</v>
      </c>
      <c r="D80" s="7">
        <v>0</v>
      </c>
      <c r="E80" s="7">
        <v>0</v>
      </c>
      <c r="F80" s="7">
        <v>0</v>
      </c>
    </row>
    <row r="81" spans="3:6" x14ac:dyDescent="0.25">
      <c r="C81" s="8" t="s">
        <v>69</v>
      </c>
      <c r="D81" s="7">
        <v>0</v>
      </c>
      <c r="E81" s="7">
        <v>0</v>
      </c>
      <c r="F81" s="7">
        <v>0</v>
      </c>
    </row>
    <row r="82" spans="3:6" x14ac:dyDescent="0.25">
      <c r="C82" s="12" t="s">
        <v>70</v>
      </c>
      <c r="D82" s="16">
        <f>D61+D67+D68+D71-D72+D73-D74+D76-D77+D79-D80-D81</f>
        <v>0</v>
      </c>
      <c r="E82" s="16">
        <f t="shared" ref="E82:F82" si="1">E61+E67+E68+E71-E72+E73-E74+E76-E77+E79-E80-E81</f>
        <v>0</v>
      </c>
      <c r="F82" s="16">
        <f t="shared" si="1"/>
        <v>0</v>
      </c>
    </row>
    <row r="83" spans="3:6" x14ac:dyDescent="0.25">
      <c r="C83" s="12" t="s">
        <v>71</v>
      </c>
      <c r="D83" s="19">
        <v>0</v>
      </c>
      <c r="E83" s="19">
        <v>0</v>
      </c>
      <c r="F83" s="19">
        <v>0</v>
      </c>
    </row>
    <row r="84" spans="3:6" x14ac:dyDescent="0.25">
      <c r="C84" s="12" t="s">
        <v>72</v>
      </c>
      <c r="D84" s="19">
        <v>0</v>
      </c>
      <c r="E84" s="19">
        <v>0</v>
      </c>
      <c r="F84" s="19">
        <v>0</v>
      </c>
    </row>
    <row r="85" spans="3:6" x14ac:dyDescent="0.25">
      <c r="C85" s="12" t="s">
        <v>73</v>
      </c>
      <c r="D85" s="16">
        <f>D11+D22+D23-D35-D47-D48-D49</f>
        <v>0</v>
      </c>
      <c r="E85" s="16">
        <f>E11+E22+E23-E35-E47-E48-E49</f>
        <v>0</v>
      </c>
      <c r="F85" s="16">
        <f>F11+F22+F23-F35-F47-F48-F49</f>
        <v>0</v>
      </c>
    </row>
    <row r="86" spans="3:6" x14ac:dyDescent="0.25">
      <c r="C86" s="12" t="s">
        <v>74</v>
      </c>
      <c r="D86" s="16">
        <f>D11+D22+D23</f>
        <v>0</v>
      </c>
      <c r="E86" s="16">
        <f>E11+E22+E23</f>
        <v>0</v>
      </c>
      <c r="F86" s="16">
        <f>F11+F22+F23</f>
        <v>0</v>
      </c>
    </row>
    <row r="87" spans="3:6" x14ac:dyDescent="0.25">
      <c r="C87" s="12" t="s">
        <v>75</v>
      </c>
      <c r="D87" s="16">
        <f>D35+D47+D48+D49+D82</f>
        <v>0</v>
      </c>
      <c r="E87" s="16">
        <f>E35+E47+E48+E49+E82</f>
        <v>0</v>
      </c>
      <c r="F87" s="16">
        <f>F35+F47+F48+F49+F82</f>
        <v>0</v>
      </c>
    </row>
  </sheetData>
  <mergeCells count="1">
    <mergeCell ref="C4:F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J68"/>
  <sheetViews>
    <sheetView topLeftCell="A40" workbookViewId="0">
      <selection activeCell="Q33" sqref="Q33"/>
    </sheetView>
  </sheetViews>
  <sheetFormatPr defaultRowHeight="15" x14ac:dyDescent="0.25"/>
  <cols>
    <col min="2" max="2" width="38.5703125" customWidth="1"/>
  </cols>
  <sheetData>
    <row r="4" spans="1:10" ht="58.5" customHeight="1" x14ac:dyDescent="0.25">
      <c r="A4" s="20"/>
      <c r="B4" s="49" t="s">
        <v>76</v>
      </c>
      <c r="C4" s="49"/>
      <c r="D4" s="49"/>
      <c r="E4" s="49"/>
      <c r="F4" s="50" t="s">
        <v>77</v>
      </c>
      <c r="G4" s="51"/>
      <c r="H4" s="51"/>
      <c r="I4" s="51"/>
      <c r="J4" s="52"/>
    </row>
    <row r="5" spans="1:10" x14ac:dyDescent="0.25">
      <c r="A5" s="20"/>
      <c r="B5" s="1"/>
      <c r="C5" s="1"/>
      <c r="D5" s="1"/>
      <c r="E5" s="1"/>
      <c r="F5" s="53" t="s">
        <v>78</v>
      </c>
      <c r="G5" s="54"/>
      <c r="H5" s="54"/>
      <c r="I5" s="54"/>
      <c r="J5" s="55"/>
    </row>
    <row r="6" spans="1:10" x14ac:dyDescent="0.25">
      <c r="A6" s="20"/>
      <c r="B6" s="3"/>
      <c r="C6" s="21" t="str">
        <f>#REF!</f>
        <v>N-2</v>
      </c>
      <c r="D6" s="21" t="str">
        <f>#REF!</f>
        <v>N-1</v>
      </c>
      <c r="E6" s="21" t="str">
        <f>#REF!</f>
        <v>N</v>
      </c>
      <c r="F6" s="21" t="s">
        <v>79</v>
      </c>
      <c r="G6" s="21" t="s">
        <v>80</v>
      </c>
      <c r="H6" s="21" t="s">
        <v>81</v>
      </c>
      <c r="I6" s="21" t="s">
        <v>82</v>
      </c>
      <c r="J6" s="21" t="s">
        <v>83</v>
      </c>
    </row>
    <row r="7" spans="1:10" x14ac:dyDescent="0.25">
      <c r="A7" s="20"/>
      <c r="B7" s="22" t="s">
        <v>84</v>
      </c>
      <c r="C7" s="23">
        <f>C8+C9-C10+C11+C12</f>
        <v>0</v>
      </c>
      <c r="D7" s="23">
        <f t="shared" ref="D7:J7" si="0">D8+D9-D10+D11+D12</f>
        <v>0</v>
      </c>
      <c r="E7" s="23">
        <f t="shared" si="0"/>
        <v>0</v>
      </c>
      <c r="F7" s="23">
        <f t="shared" si="0"/>
        <v>0</v>
      </c>
      <c r="G7" s="23">
        <f t="shared" si="0"/>
        <v>0</v>
      </c>
      <c r="H7" s="23">
        <f t="shared" si="0"/>
        <v>0</v>
      </c>
      <c r="I7" s="23">
        <f t="shared" si="0"/>
        <v>0</v>
      </c>
      <c r="J7" s="23">
        <f t="shared" si="0"/>
        <v>0</v>
      </c>
    </row>
    <row r="8" spans="1:10" x14ac:dyDescent="0.25">
      <c r="A8" s="20"/>
      <c r="B8" s="24" t="s">
        <v>85</v>
      </c>
      <c r="C8" s="25">
        <v>0</v>
      </c>
      <c r="D8" s="25">
        <v>0</v>
      </c>
      <c r="E8" s="25">
        <v>0</v>
      </c>
      <c r="F8" s="25">
        <v>0</v>
      </c>
      <c r="G8" s="25">
        <v>0</v>
      </c>
      <c r="H8" s="25">
        <v>0</v>
      </c>
      <c r="I8" s="25">
        <v>0</v>
      </c>
      <c r="J8" s="25">
        <v>0</v>
      </c>
    </row>
    <row r="9" spans="1:10" x14ac:dyDescent="0.25">
      <c r="A9" s="20"/>
      <c r="B9" s="24" t="s">
        <v>86</v>
      </c>
      <c r="C9" s="25">
        <v>0</v>
      </c>
      <c r="D9" s="25">
        <v>0</v>
      </c>
      <c r="E9" s="25">
        <v>0</v>
      </c>
      <c r="F9" s="25">
        <v>0</v>
      </c>
      <c r="G9" s="25">
        <v>0</v>
      </c>
      <c r="H9" s="25">
        <v>0</v>
      </c>
      <c r="I9" s="25">
        <v>0</v>
      </c>
      <c r="J9" s="25">
        <v>0</v>
      </c>
    </row>
    <row r="10" spans="1:10" x14ac:dyDescent="0.25">
      <c r="A10" s="20"/>
      <c r="B10" s="24" t="s">
        <v>87</v>
      </c>
      <c r="C10" s="25">
        <v>0</v>
      </c>
      <c r="D10" s="25">
        <v>0</v>
      </c>
      <c r="E10" s="25">
        <v>0</v>
      </c>
      <c r="F10" s="25">
        <v>0</v>
      </c>
      <c r="G10" s="25">
        <v>0</v>
      </c>
      <c r="H10" s="25">
        <v>0</v>
      </c>
      <c r="I10" s="25">
        <v>0</v>
      </c>
      <c r="J10" s="25">
        <v>0</v>
      </c>
    </row>
    <row r="11" spans="1:10" ht="38.25" x14ac:dyDescent="0.25">
      <c r="A11" s="20"/>
      <c r="B11" s="24" t="s">
        <v>88</v>
      </c>
      <c r="C11" s="25">
        <v>0</v>
      </c>
      <c r="D11" s="25">
        <v>0</v>
      </c>
      <c r="E11" s="25">
        <v>0</v>
      </c>
      <c r="F11" s="25">
        <v>0</v>
      </c>
      <c r="G11" s="25">
        <v>0</v>
      </c>
      <c r="H11" s="25">
        <v>0</v>
      </c>
      <c r="I11" s="25">
        <v>0</v>
      </c>
      <c r="J11" s="25">
        <v>0</v>
      </c>
    </row>
    <row r="12" spans="1:10" ht="25.5" x14ac:dyDescent="0.25">
      <c r="A12" s="20"/>
      <c r="B12" s="24" t="s">
        <v>89</v>
      </c>
      <c r="C12" s="25">
        <v>0</v>
      </c>
      <c r="D12" s="25">
        <v>0</v>
      </c>
      <c r="E12" s="25">
        <v>0</v>
      </c>
      <c r="F12" s="25">
        <v>0</v>
      </c>
      <c r="G12" s="25">
        <v>0</v>
      </c>
      <c r="H12" s="25">
        <v>0</v>
      </c>
      <c r="I12" s="25">
        <v>0</v>
      </c>
      <c r="J12" s="25">
        <v>0</v>
      </c>
    </row>
    <row r="13" spans="1:10" ht="25.5" x14ac:dyDescent="0.25">
      <c r="A13" s="20"/>
      <c r="B13" s="3" t="s">
        <v>90</v>
      </c>
      <c r="C13" s="25">
        <v>0</v>
      </c>
      <c r="D13" s="25">
        <v>0</v>
      </c>
      <c r="E13" s="25">
        <v>0</v>
      </c>
      <c r="F13" s="25">
        <v>0</v>
      </c>
      <c r="G13" s="25">
        <v>0</v>
      </c>
      <c r="H13" s="25">
        <v>0</v>
      </c>
      <c r="I13" s="25">
        <v>0</v>
      </c>
      <c r="J13" s="25">
        <v>0</v>
      </c>
    </row>
    <row r="14" spans="1:10" ht="25.5" x14ac:dyDescent="0.25">
      <c r="A14" s="20"/>
      <c r="B14" s="3" t="s">
        <v>91</v>
      </c>
      <c r="C14" s="25">
        <v>0</v>
      </c>
      <c r="D14" s="25">
        <v>0</v>
      </c>
      <c r="E14" s="25">
        <v>0</v>
      </c>
      <c r="F14" s="25">
        <v>0</v>
      </c>
      <c r="G14" s="25">
        <v>0</v>
      </c>
      <c r="H14" s="25">
        <v>0</v>
      </c>
      <c r="I14" s="25">
        <v>0</v>
      </c>
      <c r="J14" s="25">
        <v>0</v>
      </c>
    </row>
    <row r="15" spans="1:10" ht="25.5" x14ac:dyDescent="0.25">
      <c r="A15" s="20"/>
      <c r="B15" s="3" t="s">
        <v>92</v>
      </c>
      <c r="C15" s="25">
        <v>0</v>
      </c>
      <c r="D15" s="25">
        <v>0</v>
      </c>
      <c r="E15" s="25">
        <v>0</v>
      </c>
      <c r="F15" s="25">
        <v>0</v>
      </c>
      <c r="G15" s="25">
        <v>0</v>
      </c>
      <c r="H15" s="25">
        <v>0</v>
      </c>
      <c r="I15" s="25">
        <v>0</v>
      </c>
      <c r="J15" s="25">
        <v>0</v>
      </c>
    </row>
    <row r="16" spans="1:10" ht="25.5" x14ac:dyDescent="0.25">
      <c r="A16" s="20"/>
      <c r="B16" s="3" t="s">
        <v>93</v>
      </c>
      <c r="C16" s="25">
        <v>0</v>
      </c>
      <c r="D16" s="25">
        <v>0</v>
      </c>
      <c r="E16" s="25">
        <v>0</v>
      </c>
      <c r="F16" s="25">
        <v>0</v>
      </c>
      <c r="G16" s="25">
        <v>0</v>
      </c>
      <c r="H16" s="25">
        <v>0</v>
      </c>
      <c r="I16" s="25">
        <v>0</v>
      </c>
      <c r="J16" s="25">
        <v>0</v>
      </c>
    </row>
    <row r="17" spans="1:10" x14ac:dyDescent="0.25">
      <c r="A17" s="20"/>
      <c r="B17" s="3" t="s">
        <v>94</v>
      </c>
      <c r="C17" s="25">
        <v>0</v>
      </c>
      <c r="D17" s="25">
        <v>0</v>
      </c>
      <c r="E17" s="25">
        <v>0</v>
      </c>
      <c r="F17" s="25">
        <v>0</v>
      </c>
      <c r="G17" s="25">
        <v>0</v>
      </c>
      <c r="H17" s="25">
        <v>0</v>
      </c>
      <c r="I17" s="25">
        <v>0</v>
      </c>
      <c r="J17" s="25">
        <v>0</v>
      </c>
    </row>
    <row r="18" spans="1:10" x14ac:dyDescent="0.25">
      <c r="A18" s="20"/>
      <c r="B18" s="3" t="s">
        <v>95</v>
      </c>
      <c r="C18" s="25">
        <v>0</v>
      </c>
      <c r="D18" s="25">
        <v>0</v>
      </c>
      <c r="E18" s="25">
        <v>0</v>
      </c>
      <c r="F18" s="25">
        <v>0</v>
      </c>
      <c r="G18" s="25">
        <v>0</v>
      </c>
      <c r="H18" s="25">
        <v>0</v>
      </c>
      <c r="I18" s="25">
        <v>0</v>
      </c>
      <c r="J18" s="25">
        <v>0</v>
      </c>
    </row>
    <row r="19" spans="1:10" x14ac:dyDescent="0.25">
      <c r="A19" s="20"/>
      <c r="B19" s="3" t="s">
        <v>96</v>
      </c>
      <c r="C19" s="17">
        <f>C7+C13+C14+C15+C16+C17+C18</f>
        <v>0</v>
      </c>
      <c r="D19" s="17">
        <f t="shared" ref="D19:I19" si="1">D7+D13+D14+D15+D16+D17+D18</f>
        <v>0</v>
      </c>
      <c r="E19" s="17">
        <f t="shared" si="1"/>
        <v>0</v>
      </c>
      <c r="F19" s="17">
        <f t="shared" si="1"/>
        <v>0</v>
      </c>
      <c r="G19" s="17">
        <f t="shared" si="1"/>
        <v>0</v>
      </c>
      <c r="H19" s="17">
        <f t="shared" si="1"/>
        <v>0</v>
      </c>
      <c r="I19" s="17">
        <f t="shared" si="1"/>
        <v>0</v>
      </c>
      <c r="J19" s="17">
        <f>J7+J13+J14+J15+J16+J17+J18</f>
        <v>0</v>
      </c>
    </row>
    <row r="20" spans="1:10" ht="25.5" x14ac:dyDescent="0.25">
      <c r="A20" s="20"/>
      <c r="B20" s="26" t="s">
        <v>97</v>
      </c>
      <c r="C20" s="25">
        <v>0</v>
      </c>
      <c r="D20" s="25">
        <v>0</v>
      </c>
      <c r="E20" s="25">
        <v>0</v>
      </c>
      <c r="F20" s="25">
        <v>0</v>
      </c>
      <c r="G20" s="25">
        <v>0</v>
      </c>
      <c r="H20" s="25">
        <v>0</v>
      </c>
      <c r="I20" s="25">
        <v>0</v>
      </c>
      <c r="J20" s="25">
        <v>0</v>
      </c>
    </row>
    <row r="21" spans="1:10" x14ac:dyDescent="0.25">
      <c r="A21" s="20"/>
      <c r="B21" s="26" t="s">
        <v>98</v>
      </c>
      <c r="C21" s="25">
        <v>0</v>
      </c>
      <c r="D21" s="25">
        <v>0</v>
      </c>
      <c r="E21" s="25">
        <v>0</v>
      </c>
      <c r="F21" s="25">
        <v>0</v>
      </c>
      <c r="G21" s="25">
        <v>0</v>
      </c>
      <c r="H21" s="25">
        <v>0</v>
      </c>
      <c r="I21" s="25">
        <v>0</v>
      </c>
      <c r="J21" s="25">
        <v>0</v>
      </c>
    </row>
    <row r="22" spans="1:10" x14ac:dyDescent="0.25">
      <c r="A22" s="20"/>
      <c r="B22" s="26" t="s">
        <v>99</v>
      </c>
      <c r="C22" s="25">
        <v>0</v>
      </c>
      <c r="D22" s="25">
        <v>0</v>
      </c>
      <c r="E22" s="25">
        <v>0</v>
      </c>
      <c r="F22" s="25">
        <v>0</v>
      </c>
      <c r="G22" s="25">
        <v>0</v>
      </c>
      <c r="H22" s="25">
        <v>0</v>
      </c>
      <c r="I22" s="25">
        <v>0</v>
      </c>
      <c r="J22" s="25">
        <v>0</v>
      </c>
    </row>
    <row r="23" spans="1:10" x14ac:dyDescent="0.25">
      <c r="A23" s="20"/>
      <c r="B23" s="26" t="s">
        <v>100</v>
      </c>
      <c r="C23" s="25">
        <v>0</v>
      </c>
      <c r="D23" s="25">
        <v>0</v>
      </c>
      <c r="E23" s="25">
        <v>0</v>
      </c>
      <c r="F23" s="25">
        <v>0</v>
      </c>
      <c r="G23" s="25">
        <v>0</v>
      </c>
      <c r="H23" s="25">
        <v>0</v>
      </c>
      <c r="I23" s="25">
        <v>0</v>
      </c>
      <c r="J23" s="25">
        <v>0</v>
      </c>
    </row>
    <row r="24" spans="1:10" x14ac:dyDescent="0.25">
      <c r="A24" s="20"/>
      <c r="B24" s="26" t="s">
        <v>101</v>
      </c>
      <c r="C24" s="25">
        <v>0</v>
      </c>
      <c r="D24" s="25">
        <v>0</v>
      </c>
      <c r="E24" s="25">
        <v>0</v>
      </c>
      <c r="F24" s="25">
        <v>0</v>
      </c>
      <c r="G24" s="25">
        <v>0</v>
      </c>
      <c r="H24" s="25">
        <v>0</v>
      </c>
      <c r="I24" s="25">
        <v>0</v>
      </c>
      <c r="J24" s="25">
        <v>0</v>
      </c>
    </row>
    <row r="25" spans="1:10" x14ac:dyDescent="0.25">
      <c r="A25" s="20"/>
      <c r="B25" s="26" t="s">
        <v>102</v>
      </c>
      <c r="C25" s="27">
        <f>C26+C27</f>
        <v>0</v>
      </c>
      <c r="D25" s="27">
        <f t="shared" ref="D25:I25" si="2">D26+D27</f>
        <v>0</v>
      </c>
      <c r="E25" s="27">
        <f t="shared" si="2"/>
        <v>0</v>
      </c>
      <c r="F25" s="27">
        <f t="shared" si="2"/>
        <v>0</v>
      </c>
      <c r="G25" s="27">
        <f t="shared" si="2"/>
        <v>0</v>
      </c>
      <c r="H25" s="27">
        <f t="shared" si="2"/>
        <v>0</v>
      </c>
      <c r="I25" s="27">
        <f t="shared" si="2"/>
        <v>0</v>
      </c>
      <c r="J25" s="27">
        <f>J26+J27</f>
        <v>0</v>
      </c>
    </row>
    <row r="26" spans="1:10" x14ac:dyDescent="0.25">
      <c r="A26" s="20"/>
      <c r="B26" s="26" t="s">
        <v>103</v>
      </c>
      <c r="C26" s="25">
        <v>0</v>
      </c>
      <c r="D26" s="25">
        <v>0</v>
      </c>
      <c r="E26" s="25">
        <v>0</v>
      </c>
      <c r="F26" s="25">
        <v>0</v>
      </c>
      <c r="G26" s="25">
        <v>0</v>
      </c>
      <c r="H26" s="25">
        <v>0</v>
      </c>
      <c r="I26" s="25">
        <v>0</v>
      </c>
      <c r="J26" s="25">
        <v>0</v>
      </c>
    </row>
    <row r="27" spans="1:10" x14ac:dyDescent="0.25">
      <c r="A27" s="20"/>
      <c r="B27" s="26" t="s">
        <v>104</v>
      </c>
      <c r="C27" s="25">
        <v>0</v>
      </c>
      <c r="D27" s="25">
        <v>0</v>
      </c>
      <c r="E27" s="25">
        <v>0</v>
      </c>
      <c r="F27" s="25">
        <v>0</v>
      </c>
      <c r="G27" s="25">
        <v>0</v>
      </c>
      <c r="H27" s="25">
        <v>0</v>
      </c>
      <c r="I27" s="25">
        <v>0</v>
      </c>
      <c r="J27" s="25">
        <v>0</v>
      </c>
    </row>
    <row r="28" spans="1:10" ht="25.5" x14ac:dyDescent="0.25">
      <c r="A28" s="20"/>
      <c r="B28" s="26" t="s">
        <v>105</v>
      </c>
      <c r="C28" s="25">
        <v>0</v>
      </c>
      <c r="D28" s="25">
        <v>0</v>
      </c>
      <c r="E28" s="25">
        <v>0</v>
      </c>
      <c r="F28" s="25">
        <v>0</v>
      </c>
      <c r="G28" s="25">
        <v>0</v>
      </c>
      <c r="H28" s="25">
        <v>0</v>
      </c>
      <c r="I28" s="25">
        <v>0</v>
      </c>
      <c r="J28" s="25">
        <v>0</v>
      </c>
    </row>
    <row r="29" spans="1:10" x14ac:dyDescent="0.25">
      <c r="A29" s="20"/>
      <c r="B29" s="26" t="s">
        <v>106</v>
      </c>
      <c r="C29" s="25">
        <v>0</v>
      </c>
      <c r="D29" s="25">
        <v>0</v>
      </c>
      <c r="E29" s="25">
        <v>0</v>
      </c>
      <c r="F29" s="25">
        <v>0</v>
      </c>
      <c r="G29" s="25">
        <v>0</v>
      </c>
      <c r="H29" s="25">
        <v>0</v>
      </c>
      <c r="I29" s="25">
        <v>0</v>
      </c>
      <c r="J29" s="25">
        <v>0</v>
      </c>
    </row>
    <row r="30" spans="1:10" x14ac:dyDescent="0.25">
      <c r="A30" s="20"/>
      <c r="B30" s="26" t="s">
        <v>107</v>
      </c>
      <c r="C30" s="25">
        <v>0</v>
      </c>
      <c r="D30" s="25">
        <v>0</v>
      </c>
      <c r="E30" s="25">
        <v>0</v>
      </c>
      <c r="F30" s="25">
        <v>0</v>
      </c>
      <c r="G30" s="25">
        <v>0</v>
      </c>
      <c r="H30" s="25">
        <v>0</v>
      </c>
      <c r="I30" s="25">
        <v>0</v>
      </c>
      <c r="J30" s="25">
        <v>0</v>
      </c>
    </row>
    <row r="31" spans="1:10" x14ac:dyDescent="0.25">
      <c r="A31" s="20"/>
      <c r="B31" s="26" t="s">
        <v>108</v>
      </c>
      <c r="C31" s="25">
        <v>0</v>
      </c>
      <c r="D31" s="25">
        <v>0</v>
      </c>
      <c r="E31" s="25">
        <v>0</v>
      </c>
      <c r="F31" s="25">
        <v>0</v>
      </c>
      <c r="G31" s="25">
        <v>0</v>
      </c>
      <c r="H31" s="25">
        <v>0</v>
      </c>
      <c r="I31" s="25">
        <v>0</v>
      </c>
      <c r="J31" s="25">
        <v>0</v>
      </c>
    </row>
    <row r="32" spans="1:10" x14ac:dyDescent="0.25">
      <c r="A32" s="20"/>
      <c r="B32" s="3" t="s">
        <v>109</v>
      </c>
      <c r="C32" s="17">
        <f>SUM(C20:C23)-C24+C25+C28+C29+C30+C31</f>
        <v>0</v>
      </c>
      <c r="D32" s="17">
        <f t="shared" ref="D32:E32" si="3">SUM(D20:D23)-D24+D25+D28+D29+D30+D31</f>
        <v>0</v>
      </c>
      <c r="E32" s="17">
        <f t="shared" si="3"/>
        <v>0</v>
      </c>
      <c r="F32" s="17">
        <f t="shared" ref="F32:J32" si="4">SUM(F20:F23)-F24+F25+F28+F29+F30+F31</f>
        <v>0</v>
      </c>
      <c r="G32" s="17">
        <f t="shared" si="4"/>
        <v>0</v>
      </c>
      <c r="H32" s="17">
        <f t="shared" si="4"/>
        <v>0</v>
      </c>
      <c r="I32" s="17">
        <f t="shared" si="4"/>
        <v>0</v>
      </c>
      <c r="J32" s="17">
        <f t="shared" si="4"/>
        <v>0</v>
      </c>
    </row>
    <row r="33" spans="1:10" x14ac:dyDescent="0.25">
      <c r="A33" s="20"/>
      <c r="B33" s="3" t="s">
        <v>110</v>
      </c>
      <c r="C33" s="17">
        <f>C19-C32</f>
        <v>0</v>
      </c>
      <c r="D33" s="17">
        <f t="shared" ref="D33:J33" si="5">D19-D32</f>
        <v>0</v>
      </c>
      <c r="E33" s="17">
        <f t="shared" si="5"/>
        <v>0</v>
      </c>
      <c r="F33" s="17">
        <f t="shared" si="5"/>
        <v>0</v>
      </c>
      <c r="G33" s="17">
        <f t="shared" si="5"/>
        <v>0</v>
      </c>
      <c r="H33" s="17">
        <f t="shared" si="5"/>
        <v>0</v>
      </c>
      <c r="I33" s="17">
        <f t="shared" si="5"/>
        <v>0</v>
      </c>
      <c r="J33" s="17">
        <f t="shared" si="5"/>
        <v>0</v>
      </c>
    </row>
    <row r="34" spans="1:10" x14ac:dyDescent="0.25">
      <c r="A34" s="20"/>
      <c r="B34" s="28" t="s">
        <v>111</v>
      </c>
      <c r="C34" s="29">
        <f t="shared" ref="C34:J34" si="6">IF(C19-C32&gt;0,C19-C32,0)</f>
        <v>0</v>
      </c>
      <c r="D34" s="29">
        <f t="shared" si="6"/>
        <v>0</v>
      </c>
      <c r="E34" s="29">
        <f t="shared" si="6"/>
        <v>0</v>
      </c>
      <c r="F34" s="29">
        <f t="shared" si="6"/>
        <v>0</v>
      </c>
      <c r="G34" s="29">
        <f t="shared" si="6"/>
        <v>0</v>
      </c>
      <c r="H34" s="29">
        <f t="shared" si="6"/>
        <v>0</v>
      </c>
      <c r="I34" s="29">
        <f t="shared" si="6"/>
        <v>0</v>
      </c>
      <c r="J34" s="29">
        <f t="shared" si="6"/>
        <v>0</v>
      </c>
    </row>
    <row r="35" spans="1:10" x14ac:dyDescent="0.25">
      <c r="A35" s="20"/>
      <c r="B35" s="26" t="s">
        <v>112</v>
      </c>
      <c r="C35" s="30">
        <f t="shared" ref="C35:J35" si="7">IF(C19-C32&lt;0,-C19+C32,0)</f>
        <v>0</v>
      </c>
      <c r="D35" s="30">
        <f t="shared" si="7"/>
        <v>0</v>
      </c>
      <c r="E35" s="30">
        <f t="shared" si="7"/>
        <v>0</v>
      </c>
      <c r="F35" s="30">
        <f t="shared" si="7"/>
        <v>0</v>
      </c>
      <c r="G35" s="30">
        <f t="shared" si="7"/>
        <v>0</v>
      </c>
      <c r="H35" s="30">
        <f t="shared" si="7"/>
        <v>0</v>
      </c>
      <c r="I35" s="30">
        <f t="shared" si="7"/>
        <v>0</v>
      </c>
      <c r="J35" s="30">
        <f t="shared" si="7"/>
        <v>0</v>
      </c>
    </row>
    <row r="36" spans="1:10" x14ac:dyDescent="0.25">
      <c r="A36" s="20"/>
      <c r="B36" s="26" t="s">
        <v>113</v>
      </c>
      <c r="C36" s="25">
        <v>0</v>
      </c>
      <c r="D36" s="25">
        <v>0</v>
      </c>
      <c r="E36" s="25">
        <v>0</v>
      </c>
      <c r="F36" s="25">
        <v>0</v>
      </c>
      <c r="G36" s="25">
        <v>0</v>
      </c>
      <c r="H36" s="25">
        <v>0</v>
      </c>
      <c r="I36" s="25">
        <v>0</v>
      </c>
      <c r="J36" s="25">
        <v>0</v>
      </c>
    </row>
    <row r="37" spans="1:10" x14ac:dyDescent="0.25">
      <c r="A37" s="20"/>
      <c r="B37" s="26" t="s">
        <v>114</v>
      </c>
      <c r="C37" s="25">
        <v>0</v>
      </c>
      <c r="D37" s="25">
        <v>0</v>
      </c>
      <c r="E37" s="25">
        <v>0</v>
      </c>
      <c r="F37" s="25">
        <v>0</v>
      </c>
      <c r="G37" s="25">
        <v>0</v>
      </c>
      <c r="H37" s="25">
        <v>0</v>
      </c>
      <c r="I37" s="25">
        <v>0</v>
      </c>
      <c r="J37" s="25">
        <v>0</v>
      </c>
    </row>
    <row r="38" spans="1:10" ht="25.5" x14ac:dyDescent="0.25">
      <c r="A38" s="20"/>
      <c r="B38" s="26" t="s">
        <v>115</v>
      </c>
      <c r="C38" s="25">
        <v>0</v>
      </c>
      <c r="D38" s="25">
        <v>0</v>
      </c>
      <c r="E38" s="25">
        <v>0</v>
      </c>
      <c r="F38" s="25">
        <v>0</v>
      </c>
      <c r="G38" s="25">
        <v>0</v>
      </c>
      <c r="H38" s="25">
        <v>0</v>
      </c>
      <c r="I38" s="25">
        <v>0</v>
      </c>
      <c r="J38" s="25">
        <v>0</v>
      </c>
    </row>
    <row r="39" spans="1:10" x14ac:dyDescent="0.25">
      <c r="A39" s="20"/>
      <c r="B39" s="26" t="s">
        <v>116</v>
      </c>
      <c r="C39" s="25">
        <v>0</v>
      </c>
      <c r="D39" s="25">
        <v>0</v>
      </c>
      <c r="E39" s="25">
        <v>0</v>
      </c>
      <c r="F39" s="25">
        <v>0</v>
      </c>
      <c r="G39" s="25">
        <v>0</v>
      </c>
      <c r="H39" s="25">
        <v>0</v>
      </c>
      <c r="I39" s="25">
        <v>0</v>
      </c>
      <c r="J39" s="25">
        <v>0</v>
      </c>
    </row>
    <row r="40" spans="1:10" x14ac:dyDescent="0.25">
      <c r="A40" s="20"/>
      <c r="B40" s="3" t="s">
        <v>117</v>
      </c>
      <c r="C40" s="31">
        <f>C39+C38+C37+C36</f>
        <v>0</v>
      </c>
      <c r="D40" s="31">
        <f t="shared" ref="D40:J40" si="8">D39+D38+D37+D36</f>
        <v>0</v>
      </c>
      <c r="E40" s="31">
        <f t="shared" si="8"/>
        <v>0</v>
      </c>
      <c r="F40" s="31">
        <f t="shared" si="8"/>
        <v>0</v>
      </c>
      <c r="G40" s="31">
        <f t="shared" si="8"/>
        <v>0</v>
      </c>
      <c r="H40" s="31">
        <f t="shared" si="8"/>
        <v>0</v>
      </c>
      <c r="I40" s="31">
        <f t="shared" si="8"/>
        <v>0</v>
      </c>
      <c r="J40" s="31">
        <f t="shared" si="8"/>
        <v>0</v>
      </c>
    </row>
    <row r="41" spans="1:10" ht="38.25" x14ac:dyDescent="0.25">
      <c r="A41" s="20"/>
      <c r="B41" s="26" t="s">
        <v>118</v>
      </c>
      <c r="C41" s="25">
        <v>0</v>
      </c>
      <c r="D41" s="25">
        <v>0</v>
      </c>
      <c r="E41" s="25">
        <v>0</v>
      </c>
      <c r="F41" s="25">
        <v>0</v>
      </c>
      <c r="G41" s="25">
        <v>0</v>
      </c>
      <c r="H41" s="25">
        <v>0</v>
      </c>
      <c r="I41" s="25">
        <v>0</v>
      </c>
      <c r="J41" s="25">
        <v>0</v>
      </c>
    </row>
    <row r="42" spans="1:10" x14ac:dyDescent="0.25">
      <c r="A42" s="20"/>
      <c r="B42" s="26" t="s">
        <v>119</v>
      </c>
      <c r="C42" s="25">
        <v>0</v>
      </c>
      <c r="D42" s="25">
        <v>0</v>
      </c>
      <c r="E42" s="25">
        <v>0</v>
      </c>
      <c r="F42" s="25">
        <v>0</v>
      </c>
      <c r="G42" s="25">
        <v>0</v>
      </c>
      <c r="H42" s="25">
        <v>0</v>
      </c>
      <c r="I42" s="25">
        <v>0</v>
      </c>
      <c r="J42" s="25">
        <v>0</v>
      </c>
    </row>
    <row r="43" spans="1:10" x14ac:dyDescent="0.25">
      <c r="A43" s="20"/>
      <c r="B43" s="26" t="s">
        <v>120</v>
      </c>
      <c r="C43" s="25">
        <v>0</v>
      </c>
      <c r="D43" s="25">
        <v>0</v>
      </c>
      <c r="E43" s="25">
        <v>0</v>
      </c>
      <c r="F43" s="25">
        <v>0</v>
      </c>
      <c r="G43" s="25">
        <v>0</v>
      </c>
      <c r="H43" s="25">
        <v>0</v>
      </c>
      <c r="I43" s="25">
        <v>0</v>
      </c>
      <c r="J43" s="25">
        <v>0</v>
      </c>
    </row>
    <row r="44" spans="1:10" x14ac:dyDescent="0.25">
      <c r="A44" s="20"/>
      <c r="B44" s="3" t="s">
        <v>121</v>
      </c>
      <c r="C44" s="17">
        <f>SUM(C41:C43)</f>
        <v>0</v>
      </c>
      <c r="D44" s="17">
        <f t="shared" ref="D44:J44" si="9">SUM(D41:D43)</f>
        <v>0</v>
      </c>
      <c r="E44" s="17">
        <f t="shared" si="9"/>
        <v>0</v>
      </c>
      <c r="F44" s="17">
        <f t="shared" si="9"/>
        <v>0</v>
      </c>
      <c r="G44" s="17">
        <f t="shared" si="9"/>
        <v>0</v>
      </c>
      <c r="H44" s="17">
        <f t="shared" si="9"/>
        <v>0</v>
      </c>
      <c r="I44" s="17">
        <f t="shared" si="9"/>
        <v>0</v>
      </c>
      <c r="J44" s="17">
        <f t="shared" si="9"/>
        <v>0</v>
      </c>
    </row>
    <row r="45" spans="1:10" x14ac:dyDescent="0.25">
      <c r="A45" s="20"/>
      <c r="B45" s="3" t="s">
        <v>122</v>
      </c>
      <c r="C45" s="17">
        <f>C40-C44</f>
        <v>0</v>
      </c>
      <c r="D45" s="17">
        <f t="shared" ref="D45:J45" si="10">D40-D44</f>
        <v>0</v>
      </c>
      <c r="E45" s="17">
        <f t="shared" si="10"/>
        <v>0</v>
      </c>
      <c r="F45" s="17">
        <f t="shared" si="10"/>
        <v>0</v>
      </c>
      <c r="G45" s="17">
        <v>0</v>
      </c>
      <c r="H45" s="17">
        <f t="shared" si="10"/>
        <v>0</v>
      </c>
      <c r="I45" s="17">
        <f t="shared" si="10"/>
        <v>0</v>
      </c>
      <c r="J45" s="17">
        <f t="shared" si="10"/>
        <v>0</v>
      </c>
    </row>
    <row r="46" spans="1:10" x14ac:dyDescent="0.25">
      <c r="A46" s="20"/>
      <c r="B46" s="26" t="s">
        <v>123</v>
      </c>
      <c r="C46" s="30" t="str">
        <f>IF(C40-C44&gt;0,C40-C44,"")</f>
        <v/>
      </c>
      <c r="D46" s="30" t="str">
        <f t="shared" ref="D46:J46" si="11">IF(D40-D44&gt;0,D40-D44,"")</f>
        <v/>
      </c>
      <c r="E46" s="30" t="str">
        <f t="shared" si="11"/>
        <v/>
      </c>
      <c r="F46" s="30" t="str">
        <f t="shared" si="11"/>
        <v/>
      </c>
      <c r="G46" s="30" t="str">
        <f t="shared" si="11"/>
        <v/>
      </c>
      <c r="H46" s="30" t="str">
        <f t="shared" si="11"/>
        <v/>
      </c>
      <c r="I46" s="30" t="str">
        <f t="shared" si="11"/>
        <v/>
      </c>
      <c r="J46" s="30" t="str">
        <f t="shared" si="11"/>
        <v/>
      </c>
    </row>
    <row r="47" spans="1:10" x14ac:dyDescent="0.25">
      <c r="A47" s="20"/>
      <c r="B47" s="26" t="s">
        <v>124</v>
      </c>
      <c r="C47" s="30" t="str">
        <f>IF(C40-C44&lt;0,-C40+C44,"")</f>
        <v/>
      </c>
      <c r="D47" s="30" t="str">
        <f t="shared" ref="D47:J47" si="12">IF(D40-D44&lt;0,-D40+D44,"")</f>
        <v/>
      </c>
      <c r="E47" s="30" t="str">
        <f t="shared" si="12"/>
        <v/>
      </c>
      <c r="F47" s="30" t="str">
        <f t="shared" si="12"/>
        <v/>
      </c>
      <c r="G47" s="30" t="str">
        <f t="shared" si="12"/>
        <v/>
      </c>
      <c r="H47" s="30" t="str">
        <f t="shared" si="12"/>
        <v/>
      </c>
      <c r="I47" s="30" t="str">
        <f t="shared" si="12"/>
        <v/>
      </c>
      <c r="J47" s="30" t="str">
        <f t="shared" si="12"/>
        <v/>
      </c>
    </row>
    <row r="48" spans="1:10" x14ac:dyDescent="0.25">
      <c r="A48" s="20"/>
      <c r="B48" s="3" t="s">
        <v>125</v>
      </c>
      <c r="C48" s="17">
        <f>C33+C45</f>
        <v>0</v>
      </c>
      <c r="D48" s="17">
        <f t="shared" ref="D48:E48" si="13">D33+D45</f>
        <v>0</v>
      </c>
      <c r="E48" s="17">
        <f t="shared" si="13"/>
        <v>0</v>
      </c>
      <c r="F48" s="17">
        <v>0</v>
      </c>
      <c r="G48" s="17">
        <f t="shared" ref="G48:J48" si="14">G33+G45</f>
        <v>0</v>
      </c>
      <c r="H48" s="17">
        <f t="shared" si="14"/>
        <v>0</v>
      </c>
      <c r="I48" s="17">
        <f t="shared" si="14"/>
        <v>0</v>
      </c>
      <c r="J48" s="17">
        <f t="shared" si="14"/>
        <v>0</v>
      </c>
    </row>
    <row r="49" spans="1:10" x14ac:dyDescent="0.25">
      <c r="A49" s="20"/>
      <c r="B49" s="26" t="s">
        <v>126</v>
      </c>
      <c r="C49" s="30" t="str">
        <f>IF(C33+C45&gt;0,C33+C45,"")</f>
        <v/>
      </c>
      <c r="D49" s="30" t="str">
        <f t="shared" ref="D49:J49" si="15">IF(D33+D45&gt;0,D33+D45,"")</f>
        <v/>
      </c>
      <c r="E49" s="30" t="str">
        <f t="shared" si="15"/>
        <v/>
      </c>
      <c r="F49" s="30" t="str">
        <f t="shared" si="15"/>
        <v/>
      </c>
      <c r="G49" s="30" t="str">
        <f t="shared" si="15"/>
        <v/>
      </c>
      <c r="H49" s="30" t="str">
        <f t="shared" si="15"/>
        <v/>
      </c>
      <c r="I49" s="30" t="str">
        <f t="shared" si="15"/>
        <v/>
      </c>
      <c r="J49" s="30" t="str">
        <f t="shared" si="15"/>
        <v/>
      </c>
    </row>
    <row r="50" spans="1:10" x14ac:dyDescent="0.25">
      <c r="A50" s="20"/>
      <c r="B50" s="26" t="s">
        <v>127</v>
      </c>
      <c r="C50" s="30" t="str">
        <f>IF(C33+C45&lt;0,-C33-C45,"")</f>
        <v/>
      </c>
      <c r="D50" s="30" t="str">
        <f t="shared" ref="D50:J50" si="16">IF(D33+D45&lt;0,-D33-D45,"")</f>
        <v/>
      </c>
      <c r="E50" s="31" t="str">
        <f t="shared" si="16"/>
        <v/>
      </c>
      <c r="F50" s="31" t="str">
        <f t="shared" si="16"/>
        <v/>
      </c>
      <c r="G50" s="31" t="str">
        <f t="shared" si="16"/>
        <v/>
      </c>
      <c r="H50" s="31" t="str">
        <f t="shared" si="16"/>
        <v/>
      </c>
      <c r="I50" s="31" t="str">
        <f t="shared" si="16"/>
        <v/>
      </c>
      <c r="J50" s="31" t="str">
        <f t="shared" si="16"/>
        <v/>
      </c>
    </row>
    <row r="51" spans="1:10" x14ac:dyDescent="0.25">
      <c r="A51" s="20"/>
      <c r="B51" s="3" t="s">
        <v>128</v>
      </c>
      <c r="C51" s="32">
        <v>0</v>
      </c>
      <c r="D51" s="32">
        <v>0</v>
      </c>
      <c r="E51" s="33">
        <v>0</v>
      </c>
      <c r="F51" s="33">
        <v>0</v>
      </c>
      <c r="G51" s="33">
        <v>0</v>
      </c>
      <c r="H51" s="33">
        <v>0</v>
      </c>
      <c r="I51" s="33">
        <v>0</v>
      </c>
      <c r="J51" s="33">
        <v>0</v>
      </c>
    </row>
    <row r="52" spans="1:10" x14ac:dyDescent="0.25">
      <c r="A52" s="20"/>
      <c r="B52" s="3" t="s">
        <v>129</v>
      </c>
      <c r="C52" s="32">
        <v>0</v>
      </c>
      <c r="D52" s="32">
        <v>0</v>
      </c>
      <c r="E52" s="33">
        <v>0</v>
      </c>
      <c r="F52" s="33">
        <v>0</v>
      </c>
      <c r="G52" s="33">
        <v>0</v>
      </c>
      <c r="H52" s="33">
        <v>0</v>
      </c>
      <c r="I52" s="33">
        <v>0</v>
      </c>
      <c r="J52" s="33">
        <v>0</v>
      </c>
    </row>
    <row r="53" spans="1:10" x14ac:dyDescent="0.25">
      <c r="A53" s="20"/>
      <c r="B53" s="3" t="s">
        <v>130</v>
      </c>
      <c r="C53" s="17">
        <f t="shared" ref="C53:J53" si="17">C51-C52</f>
        <v>0</v>
      </c>
      <c r="D53" s="17">
        <f t="shared" si="17"/>
        <v>0</v>
      </c>
      <c r="E53" s="34">
        <f t="shared" si="17"/>
        <v>0</v>
      </c>
      <c r="F53" s="34">
        <f t="shared" si="17"/>
        <v>0</v>
      </c>
      <c r="G53" s="34">
        <f t="shared" si="17"/>
        <v>0</v>
      </c>
      <c r="H53" s="34">
        <f t="shared" si="17"/>
        <v>0</v>
      </c>
      <c r="I53" s="34">
        <f t="shared" si="17"/>
        <v>0</v>
      </c>
      <c r="J53" s="34">
        <f t="shared" si="17"/>
        <v>0</v>
      </c>
    </row>
    <row r="54" spans="1:10" x14ac:dyDescent="0.25">
      <c r="A54" s="20"/>
      <c r="B54" s="26" t="s">
        <v>131</v>
      </c>
      <c r="C54" s="30" t="str">
        <f t="shared" ref="C54:J54" si="18">IF(C51-C52&gt;0,C51-C52,"")</f>
        <v/>
      </c>
      <c r="D54" s="30" t="str">
        <f t="shared" si="18"/>
        <v/>
      </c>
      <c r="E54" s="30" t="str">
        <f t="shared" si="18"/>
        <v/>
      </c>
      <c r="F54" s="30" t="str">
        <f t="shared" si="18"/>
        <v/>
      </c>
      <c r="G54" s="30" t="str">
        <f t="shared" si="18"/>
        <v/>
      </c>
      <c r="H54" s="30" t="str">
        <f t="shared" si="18"/>
        <v/>
      </c>
      <c r="I54" s="30" t="str">
        <f t="shared" si="18"/>
        <v/>
      </c>
      <c r="J54" s="30" t="str">
        <f t="shared" si="18"/>
        <v/>
      </c>
    </row>
    <row r="55" spans="1:10" x14ac:dyDescent="0.25">
      <c r="A55" s="20"/>
      <c r="B55" s="26" t="s">
        <v>132</v>
      </c>
      <c r="C55" s="30" t="str">
        <f t="shared" ref="C55:J55" si="19">IF(C51-C52&lt;0,-C51+C52,"")</f>
        <v/>
      </c>
      <c r="D55" s="30" t="str">
        <f t="shared" si="19"/>
        <v/>
      </c>
      <c r="E55" s="30" t="str">
        <f t="shared" si="19"/>
        <v/>
      </c>
      <c r="F55" s="30" t="str">
        <f t="shared" si="19"/>
        <v/>
      </c>
      <c r="G55" s="30" t="str">
        <f t="shared" si="19"/>
        <v/>
      </c>
      <c r="H55" s="30" t="str">
        <f t="shared" si="19"/>
        <v/>
      </c>
      <c r="I55" s="30" t="str">
        <f t="shared" si="19"/>
        <v/>
      </c>
      <c r="J55" s="30" t="str">
        <f t="shared" si="19"/>
        <v/>
      </c>
    </row>
    <row r="56" spans="1:10" x14ac:dyDescent="0.25">
      <c r="A56" s="20"/>
      <c r="B56" s="3" t="s">
        <v>133</v>
      </c>
      <c r="C56" s="17">
        <f>C19+C40+C51</f>
        <v>0</v>
      </c>
      <c r="D56" s="17">
        <f t="shared" ref="D56:J56" si="20">D19+D40+D51</f>
        <v>0</v>
      </c>
      <c r="E56" s="17">
        <f t="shared" si="20"/>
        <v>0</v>
      </c>
      <c r="F56" s="17">
        <f t="shared" si="20"/>
        <v>0</v>
      </c>
      <c r="G56" s="17">
        <f t="shared" si="20"/>
        <v>0</v>
      </c>
      <c r="H56" s="17">
        <f t="shared" si="20"/>
        <v>0</v>
      </c>
      <c r="I56" s="17">
        <f t="shared" si="20"/>
        <v>0</v>
      </c>
      <c r="J56" s="17">
        <f t="shared" si="20"/>
        <v>0</v>
      </c>
    </row>
    <row r="57" spans="1:10" x14ac:dyDescent="0.25">
      <c r="A57" s="20"/>
      <c r="B57" s="3" t="s">
        <v>134</v>
      </c>
      <c r="C57" s="17">
        <f>C32+C44+C52</f>
        <v>0</v>
      </c>
      <c r="D57" s="17">
        <f t="shared" ref="D57:J57" si="21">D32+D44+D52</f>
        <v>0</v>
      </c>
      <c r="E57" s="17">
        <f t="shared" si="21"/>
        <v>0</v>
      </c>
      <c r="F57" s="17">
        <f t="shared" si="21"/>
        <v>0</v>
      </c>
      <c r="G57" s="17">
        <f t="shared" si="21"/>
        <v>0</v>
      </c>
      <c r="H57" s="17">
        <f t="shared" si="21"/>
        <v>0</v>
      </c>
      <c r="I57" s="17">
        <f t="shared" si="21"/>
        <v>0</v>
      </c>
      <c r="J57" s="17">
        <f t="shared" si="21"/>
        <v>0</v>
      </c>
    </row>
    <row r="58" spans="1:10" x14ac:dyDescent="0.25">
      <c r="A58" s="20"/>
      <c r="B58" s="3" t="s">
        <v>135</v>
      </c>
      <c r="C58" s="17">
        <f>C56-C57</f>
        <v>0</v>
      </c>
      <c r="D58" s="17">
        <f t="shared" ref="D58:J58" si="22">D56-D57</f>
        <v>0</v>
      </c>
      <c r="E58" s="17">
        <f t="shared" si="22"/>
        <v>0</v>
      </c>
      <c r="F58" s="17">
        <f t="shared" si="22"/>
        <v>0</v>
      </c>
      <c r="G58" s="17">
        <f t="shared" si="22"/>
        <v>0</v>
      </c>
      <c r="H58" s="17">
        <f t="shared" si="22"/>
        <v>0</v>
      </c>
      <c r="I58" s="17">
        <f t="shared" si="22"/>
        <v>0</v>
      </c>
      <c r="J58" s="17">
        <f t="shared" si="22"/>
        <v>0</v>
      </c>
    </row>
    <row r="59" spans="1:10" x14ac:dyDescent="0.25">
      <c r="A59" s="20"/>
      <c r="B59" s="26" t="s">
        <v>136</v>
      </c>
      <c r="C59" s="30" t="str">
        <f>IF(C56-C57&gt;0,C56-C57,"")</f>
        <v/>
      </c>
      <c r="D59" s="30" t="str">
        <f t="shared" ref="D59:J59" si="23">IF(D56-D57&gt;0,D56-D57,"")</f>
        <v/>
      </c>
      <c r="E59" s="30" t="str">
        <f t="shared" si="23"/>
        <v/>
      </c>
      <c r="F59" s="30" t="str">
        <f t="shared" si="23"/>
        <v/>
      </c>
      <c r="G59" s="30" t="str">
        <f t="shared" si="23"/>
        <v/>
      </c>
      <c r="H59" s="30" t="str">
        <f t="shared" si="23"/>
        <v/>
      </c>
      <c r="I59" s="30" t="str">
        <f t="shared" si="23"/>
        <v/>
      </c>
      <c r="J59" s="30" t="str">
        <f t="shared" si="23"/>
        <v/>
      </c>
    </row>
    <row r="60" spans="1:10" x14ac:dyDescent="0.25">
      <c r="A60" s="20"/>
      <c r="B60" s="26" t="s">
        <v>137</v>
      </c>
      <c r="C60" s="30" t="str">
        <f>IF(C56-C57&lt;0,-C56+C57,"")</f>
        <v/>
      </c>
      <c r="D60" s="30" t="str">
        <f t="shared" ref="D60:J60" si="24">IF(D56-D57&lt;0,-D56+D57,"")</f>
        <v/>
      </c>
      <c r="E60" s="30" t="str">
        <f t="shared" si="24"/>
        <v/>
      </c>
      <c r="F60" s="30" t="str">
        <f t="shared" si="24"/>
        <v/>
      </c>
      <c r="G60" s="30" t="str">
        <f t="shared" si="24"/>
        <v/>
      </c>
      <c r="H60" s="30" t="str">
        <f t="shared" si="24"/>
        <v/>
      </c>
      <c r="I60" s="30" t="str">
        <f t="shared" si="24"/>
        <v/>
      </c>
      <c r="J60" s="30" t="str">
        <f t="shared" si="24"/>
        <v/>
      </c>
    </row>
    <row r="61" spans="1:10" x14ac:dyDescent="0.25">
      <c r="A61" s="20"/>
      <c r="B61" s="26" t="s">
        <v>138</v>
      </c>
      <c r="C61" s="25">
        <v>0</v>
      </c>
      <c r="D61" s="25">
        <v>0</v>
      </c>
      <c r="E61" s="25">
        <v>0</v>
      </c>
      <c r="F61" s="25">
        <v>0</v>
      </c>
      <c r="G61" s="25">
        <v>0</v>
      </c>
      <c r="H61" s="25">
        <v>0</v>
      </c>
      <c r="I61" s="25">
        <v>0</v>
      </c>
      <c r="J61" s="25">
        <v>0</v>
      </c>
    </row>
    <row r="62" spans="1:10" ht="25.5" x14ac:dyDescent="0.25">
      <c r="A62" s="20"/>
      <c r="B62" s="26" t="s">
        <v>139</v>
      </c>
      <c r="C62" s="25">
        <v>0</v>
      </c>
      <c r="D62" s="25">
        <v>0</v>
      </c>
      <c r="E62" s="25">
        <v>0</v>
      </c>
      <c r="F62" s="25">
        <v>0</v>
      </c>
      <c r="G62" s="25">
        <v>0</v>
      </c>
      <c r="H62" s="25">
        <v>0</v>
      </c>
      <c r="I62" s="25">
        <v>0</v>
      </c>
      <c r="J62" s="25">
        <v>0</v>
      </c>
    </row>
    <row r="63" spans="1:10" x14ac:dyDescent="0.25">
      <c r="A63" s="20"/>
      <c r="B63" s="3" t="s">
        <v>140</v>
      </c>
      <c r="C63" s="17">
        <f>C58-C61-C62</f>
        <v>0</v>
      </c>
      <c r="D63" s="17">
        <f t="shared" ref="D63:J63" si="25">D58-D61-D62</f>
        <v>0</v>
      </c>
      <c r="E63" s="17">
        <f t="shared" si="25"/>
        <v>0</v>
      </c>
      <c r="F63" s="17">
        <f t="shared" si="25"/>
        <v>0</v>
      </c>
      <c r="G63" s="17">
        <f t="shared" si="25"/>
        <v>0</v>
      </c>
      <c r="H63" s="17">
        <f t="shared" si="25"/>
        <v>0</v>
      </c>
      <c r="I63" s="17">
        <f t="shared" si="25"/>
        <v>0</v>
      </c>
      <c r="J63" s="17">
        <f t="shared" si="25"/>
        <v>0</v>
      </c>
    </row>
    <row r="64" spans="1:10" x14ac:dyDescent="0.25">
      <c r="A64" s="20"/>
      <c r="B64" s="26" t="s">
        <v>141</v>
      </c>
      <c r="C64" s="30">
        <f>IF(C63&gt;=0,C63,"")</f>
        <v>0</v>
      </c>
      <c r="D64" s="30">
        <f t="shared" ref="D64:J64" si="26">IF(D63&gt;=0,D63,"")</f>
        <v>0</v>
      </c>
      <c r="E64" s="30">
        <f t="shared" si="26"/>
        <v>0</v>
      </c>
      <c r="F64" s="30">
        <f t="shared" si="26"/>
        <v>0</v>
      </c>
      <c r="G64" s="30">
        <f t="shared" si="26"/>
        <v>0</v>
      </c>
      <c r="H64" s="30">
        <f t="shared" si="26"/>
        <v>0</v>
      </c>
      <c r="I64" s="30">
        <f t="shared" si="26"/>
        <v>0</v>
      </c>
      <c r="J64" s="30">
        <f t="shared" si="26"/>
        <v>0</v>
      </c>
    </row>
    <row r="65" spans="1:10" x14ac:dyDescent="0.25">
      <c r="A65" s="20"/>
      <c r="B65" s="26" t="s">
        <v>142</v>
      </c>
      <c r="C65" s="30" t="str">
        <f>IF(C63&lt;0,-C63,"")</f>
        <v/>
      </c>
      <c r="D65" s="30" t="str">
        <f t="shared" ref="D65:J65" si="27">IF(D63&lt;0,-D63,"")</f>
        <v/>
      </c>
      <c r="E65" s="30" t="str">
        <f t="shared" si="27"/>
        <v/>
      </c>
      <c r="F65" s="30" t="str">
        <f t="shared" si="27"/>
        <v/>
      </c>
      <c r="G65" s="30" t="str">
        <f t="shared" si="27"/>
        <v/>
      </c>
      <c r="H65" s="30" t="str">
        <f t="shared" si="27"/>
        <v/>
      </c>
      <c r="I65" s="30" t="str">
        <f t="shared" si="27"/>
        <v/>
      </c>
      <c r="J65" s="30" t="str">
        <f t="shared" si="27"/>
        <v/>
      </c>
    </row>
    <row r="66" spans="1:10" x14ac:dyDescent="0.25">
      <c r="A66" s="20"/>
      <c r="B66" s="20"/>
      <c r="C66" s="20"/>
      <c r="D66" s="20"/>
      <c r="E66" s="20"/>
      <c r="F66" s="20"/>
      <c r="G66" s="20"/>
      <c r="H66" s="20"/>
      <c r="I66" s="20"/>
      <c r="J66" s="20"/>
    </row>
    <row r="67" spans="1:10" x14ac:dyDescent="0.25">
      <c r="A67" s="20"/>
      <c r="B67" s="35" t="s">
        <v>143</v>
      </c>
      <c r="C67" s="36">
        <v>1</v>
      </c>
      <c r="D67" s="36">
        <v>1</v>
      </c>
      <c r="E67" s="36">
        <v>1</v>
      </c>
      <c r="F67" s="36">
        <v>1</v>
      </c>
      <c r="G67" s="36">
        <v>1</v>
      </c>
      <c r="H67" s="36">
        <v>1</v>
      </c>
      <c r="I67" s="36">
        <v>1</v>
      </c>
      <c r="J67" s="36">
        <v>1</v>
      </c>
    </row>
    <row r="68" spans="1:10" x14ac:dyDescent="0.25">
      <c r="A68" s="20"/>
      <c r="B68" s="28" t="s">
        <v>144</v>
      </c>
      <c r="C68" s="37">
        <f>C7/C67</f>
        <v>0</v>
      </c>
      <c r="D68" s="37">
        <f t="shared" ref="D68:I68" si="28">D7/D67</f>
        <v>0</v>
      </c>
      <c r="E68" s="37">
        <f>E7/E67</f>
        <v>0</v>
      </c>
      <c r="F68" s="37">
        <f>F7/F67</f>
        <v>0</v>
      </c>
      <c r="G68" s="37">
        <f t="shared" si="28"/>
        <v>0</v>
      </c>
      <c r="H68" s="37">
        <f t="shared" si="28"/>
        <v>0</v>
      </c>
      <c r="I68" s="37">
        <f t="shared" si="28"/>
        <v>0</v>
      </c>
      <c r="J68" s="37">
        <f>J7/J67</f>
        <v>0</v>
      </c>
    </row>
  </sheetData>
  <mergeCells count="3">
    <mergeCell ref="B4:E4"/>
    <mergeCell ref="F4:J4"/>
    <mergeCell ref="F5:J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H29"/>
  <sheetViews>
    <sheetView workbookViewId="0">
      <selection activeCell="H21" sqref="H21"/>
    </sheetView>
  </sheetViews>
  <sheetFormatPr defaultRowHeight="15" x14ac:dyDescent="0.25"/>
  <cols>
    <col min="3" max="3" width="12.42578125" customWidth="1"/>
    <col min="4" max="4" width="12.140625" customWidth="1"/>
    <col min="5" max="5" width="14.42578125" customWidth="1"/>
    <col min="6" max="6" width="19.5703125" customWidth="1"/>
    <col min="7" max="7" width="13.85546875" customWidth="1"/>
    <col min="8" max="8" width="27.5703125" customWidth="1"/>
  </cols>
  <sheetData>
    <row r="3" spans="3:8" x14ac:dyDescent="0.25">
      <c r="C3" s="58" t="s">
        <v>145</v>
      </c>
      <c r="D3" s="58"/>
      <c r="E3" s="58"/>
      <c r="F3" s="58"/>
      <c r="G3" s="58"/>
      <c r="H3" s="58"/>
    </row>
    <row r="4" spans="3:8" x14ac:dyDescent="0.25">
      <c r="C4" s="59" t="s">
        <v>146</v>
      </c>
      <c r="D4" s="59"/>
      <c r="E4" s="59"/>
      <c r="F4" s="59"/>
      <c r="G4" s="59"/>
      <c r="H4" s="59"/>
    </row>
    <row r="5" spans="3:8" x14ac:dyDescent="0.25">
      <c r="C5" s="60" t="s">
        <v>147</v>
      </c>
      <c r="D5" s="60"/>
      <c r="E5" s="60"/>
      <c r="F5" s="60"/>
      <c r="G5" s="60"/>
      <c r="H5" s="60"/>
    </row>
    <row r="6" spans="3:8" ht="31.5" customHeight="1" x14ac:dyDescent="0.25">
      <c r="C6" s="61" t="s">
        <v>148</v>
      </c>
      <c r="D6" s="61"/>
      <c r="E6" s="61"/>
      <c r="F6" s="61"/>
      <c r="G6" s="61"/>
      <c r="H6" s="61"/>
    </row>
    <row r="7" spans="3:8" x14ac:dyDescent="0.25">
      <c r="C7" s="38"/>
      <c r="D7" s="38"/>
      <c r="E7" s="38"/>
      <c r="F7" s="38"/>
      <c r="G7" s="38"/>
      <c r="H7" s="38"/>
    </row>
    <row r="8" spans="3:8" x14ac:dyDescent="0.25">
      <c r="C8" s="62" t="s">
        <v>149</v>
      </c>
      <c r="D8" s="62"/>
      <c r="E8" s="62"/>
      <c r="F8" s="62"/>
      <c r="G8" s="62"/>
      <c r="H8" s="62"/>
    </row>
    <row r="9" spans="3:8" x14ac:dyDescent="0.25">
      <c r="C9" s="39"/>
      <c r="D9" s="39"/>
      <c r="E9" s="39"/>
      <c r="F9" s="39"/>
      <c r="G9" s="39"/>
      <c r="H9" s="39"/>
    </row>
    <row r="10" spans="3:8" x14ac:dyDescent="0.25">
      <c r="C10" s="40" t="s">
        <v>150</v>
      </c>
      <c r="D10" s="63" t="s">
        <v>151</v>
      </c>
      <c r="E10" s="63"/>
      <c r="F10" s="63"/>
      <c r="G10" s="63"/>
      <c r="H10" s="64"/>
    </row>
    <row r="11" spans="3:8" x14ac:dyDescent="0.25">
      <c r="C11" s="41"/>
      <c r="D11" s="60" t="s">
        <v>152</v>
      </c>
      <c r="E11" s="60"/>
      <c r="F11" s="60"/>
      <c r="G11" s="60"/>
      <c r="H11" s="65"/>
    </row>
    <row r="12" spans="3:8" x14ac:dyDescent="0.25">
      <c r="C12" s="41"/>
      <c r="D12" s="66" t="s">
        <v>153</v>
      </c>
      <c r="E12" s="66"/>
      <c r="F12" s="66"/>
      <c r="G12" s="66"/>
      <c r="H12" s="42">
        <f>'1_Bilant'!F75</f>
        <v>0</v>
      </c>
    </row>
    <row r="13" spans="3:8" x14ac:dyDescent="0.25">
      <c r="C13" s="41"/>
      <c r="D13" s="66" t="s">
        <v>154</v>
      </c>
      <c r="E13" s="66"/>
      <c r="F13" s="66"/>
      <c r="G13" s="66"/>
      <c r="H13" s="42">
        <f>'1_Bilant'!F78</f>
        <v>0</v>
      </c>
    </row>
    <row r="14" spans="3:8" x14ac:dyDescent="0.25">
      <c r="C14" s="41"/>
      <c r="D14" s="67" t="s">
        <v>155</v>
      </c>
      <c r="E14" s="67"/>
      <c r="F14" s="67"/>
      <c r="G14" s="67"/>
      <c r="H14" s="43">
        <f>H12+H13</f>
        <v>0</v>
      </c>
    </row>
    <row r="15" spans="3:8" x14ac:dyDescent="0.25">
      <c r="C15" s="41"/>
      <c r="D15" s="67" t="s">
        <v>156</v>
      </c>
      <c r="E15" s="67"/>
      <c r="F15" s="67"/>
      <c r="G15" s="67"/>
      <c r="H15" s="68"/>
    </row>
    <row r="16" spans="3:8" x14ac:dyDescent="0.25">
      <c r="C16" s="41"/>
      <c r="D16" s="56" t="s">
        <v>157</v>
      </c>
      <c r="E16" s="56"/>
      <c r="F16" s="56"/>
      <c r="G16" s="56"/>
      <c r="H16" s="57"/>
    </row>
    <row r="17" spans="3:8" x14ac:dyDescent="0.25">
      <c r="C17" s="41"/>
      <c r="D17" s="66" t="s">
        <v>158</v>
      </c>
      <c r="E17" s="66"/>
      <c r="F17" s="66"/>
      <c r="G17" s="66"/>
      <c r="H17" s="42">
        <f>'1_Bilant'!F62</f>
        <v>0</v>
      </c>
    </row>
    <row r="18" spans="3:8" x14ac:dyDescent="0.25">
      <c r="C18" s="41"/>
      <c r="D18" s="66" t="s">
        <v>159</v>
      </c>
      <c r="E18" s="66"/>
      <c r="F18" s="66"/>
      <c r="G18" s="66"/>
      <c r="H18" s="42">
        <f>'1_Bilant'!F67</f>
        <v>0</v>
      </c>
    </row>
    <row r="19" spans="3:8" x14ac:dyDescent="0.25">
      <c r="C19" s="41"/>
      <c r="D19" s="66" t="s">
        <v>160</v>
      </c>
      <c r="E19" s="66"/>
      <c r="F19" s="66"/>
      <c r="G19" s="66"/>
      <c r="H19" s="42">
        <f>'1_Bilant'!F68</f>
        <v>0</v>
      </c>
    </row>
    <row r="20" spans="3:8" x14ac:dyDescent="0.25">
      <c r="C20" s="41"/>
      <c r="D20" s="66" t="s">
        <v>161</v>
      </c>
      <c r="E20" s="66"/>
      <c r="F20" s="66"/>
      <c r="G20" s="66"/>
      <c r="H20" s="42">
        <f>'1_Bilant'!F71</f>
        <v>0</v>
      </c>
    </row>
    <row r="21" spans="3:8" x14ac:dyDescent="0.25">
      <c r="C21" s="41"/>
      <c r="D21" s="71" t="s">
        <v>162</v>
      </c>
      <c r="E21" s="71"/>
      <c r="F21" s="71"/>
      <c r="G21" s="71"/>
      <c r="H21" s="43">
        <f>H14+SUM(H18:H20)</f>
        <v>0</v>
      </c>
    </row>
    <row r="22" spans="3:8" ht="18.75" customHeight="1" x14ac:dyDescent="0.25">
      <c r="C22" s="41"/>
      <c r="D22" s="72" t="s">
        <v>163</v>
      </c>
      <c r="E22" s="72"/>
      <c r="F22" s="72"/>
      <c r="G22" s="72"/>
      <c r="H22" s="73"/>
    </row>
    <row r="23" spans="3:8" ht="23.25" customHeight="1" x14ac:dyDescent="0.25">
      <c r="C23" s="41"/>
      <c r="D23" s="44" t="s">
        <v>164</v>
      </c>
      <c r="E23" s="69" t="str">
        <f>CONCATENATE("Solicitantul ",IF(H14&gt;=0,"nu ",IF(H21&gt;=0,"nu ", IF(ABS(H21)&gt;H17/2,"","nu "))),"se încadrează în categoria întreprinderilor în dificultate")</f>
        <v>Solicitantul nu se încadrează în categoria întreprinderilor în dificultate</v>
      </c>
      <c r="F23" s="69"/>
      <c r="G23" s="69"/>
      <c r="H23" s="70"/>
    </row>
    <row r="24" spans="3:8" x14ac:dyDescent="0.25">
      <c r="C24" s="41"/>
      <c r="D24" s="45"/>
      <c r="E24" s="45"/>
      <c r="F24" s="45"/>
      <c r="G24" s="45"/>
      <c r="H24" s="46"/>
    </row>
    <row r="25" spans="3:8" x14ac:dyDescent="0.25">
      <c r="C25" s="47" t="s">
        <v>165</v>
      </c>
      <c r="D25" s="63" t="s">
        <v>166</v>
      </c>
      <c r="E25" s="63"/>
      <c r="F25" s="63"/>
      <c r="G25" s="63"/>
      <c r="H25" s="63"/>
    </row>
    <row r="26" spans="3:8" ht="29.45" customHeight="1" x14ac:dyDescent="0.25">
      <c r="C26" s="47" t="s">
        <v>167</v>
      </c>
      <c r="D26" s="63" t="s">
        <v>168</v>
      </c>
      <c r="E26" s="63"/>
      <c r="F26" s="63"/>
      <c r="G26" s="63"/>
      <c r="H26" s="63"/>
    </row>
    <row r="27" spans="3:8" x14ac:dyDescent="0.25">
      <c r="C27" s="39"/>
      <c r="D27" s="39"/>
      <c r="E27" s="39"/>
      <c r="F27" s="39"/>
      <c r="G27" s="39"/>
      <c r="H27" s="39"/>
    </row>
    <row r="28" spans="3:8" x14ac:dyDescent="0.25">
      <c r="C28" s="39"/>
      <c r="D28" s="39"/>
      <c r="E28" s="39"/>
      <c r="F28" s="39"/>
      <c r="G28" s="39"/>
      <c r="H28" s="39"/>
    </row>
    <row r="29" spans="3:8" ht="33.75" customHeight="1" x14ac:dyDescent="0.25">
      <c r="C29" s="60" t="s">
        <v>169</v>
      </c>
      <c r="D29" s="60"/>
      <c r="E29" s="60"/>
      <c r="F29" s="60"/>
      <c r="G29" s="60"/>
      <c r="H29" s="60"/>
    </row>
  </sheetData>
  <mergeCells count="22">
    <mergeCell ref="E23:H23"/>
    <mergeCell ref="D25:H25"/>
    <mergeCell ref="D26:H26"/>
    <mergeCell ref="C29:H29"/>
    <mergeCell ref="D17:G17"/>
    <mergeCell ref="D18:G18"/>
    <mergeCell ref="D19:G19"/>
    <mergeCell ref="D20:G20"/>
    <mergeCell ref="D21:G21"/>
    <mergeCell ref="D22:H22"/>
    <mergeCell ref="D16:H16"/>
    <mergeCell ref="C3:H3"/>
    <mergeCell ref="C4:H4"/>
    <mergeCell ref="C5:H5"/>
    <mergeCell ref="C6:H6"/>
    <mergeCell ref="C8:H8"/>
    <mergeCell ref="D10:H10"/>
    <mergeCell ref="D11:H11"/>
    <mergeCell ref="D12:G12"/>
    <mergeCell ref="D13:G13"/>
    <mergeCell ref="D14:G14"/>
    <mergeCell ref="D15:H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1_Bilant</vt:lpstr>
      <vt:lpstr>2_CPP</vt:lpstr>
      <vt:lpstr>3_Intreprindere_dificultate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2024-03-18T05:02:15Z</dcterms:created>
  <dcterms:modified xsi:type="dcterms:W3CDTF">2024-03-19T17:57:07Z</dcterms:modified>
</cp:coreProperties>
</file>